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<sst xmlns="http://schemas.openxmlformats.org/spreadsheetml/2006/main" count="491" uniqueCount="348">
  <si>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</si>
  <si>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</si>
  <si>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</si>
  <si>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</si>
  <si>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</si>
  <si>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</si>
  <si>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</si>
  <si>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</si>
  <si>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</si>
  <si>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</si>
  <si>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</si>
  <si>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</si>
  <si>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</si>
  <si>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</si>
  <si>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</si>
  <si>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</si>
  <si>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</si>
  <si>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</si>
  <si>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</si>
  <si>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</si>
  <si>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</si>
  <si>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</si>
  <si>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</si>
  <si>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</si>
  <si>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</si>
  <si>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</si>
  <si>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</si>
  <si>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</si>
  <si>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</si>
  <si>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</si>
  <si>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</si>
  <si>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</si>
  <si>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</si>
  <si>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</si>
  <si>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</si>
  <si>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</si>
  <si>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</si>
  <si>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</si>
  <si>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</si>
  <si>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</si>
  <si>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</si>
  <si>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</si>
  <si>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</si>
  <si>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</si>
  <si>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</si>
  <si>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</si>
  <si>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</si>
  <si>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</si>
  <si>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</si>
  <si>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</si>
  <si>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</si>
  <si>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</si>
  <si>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</si>
  <si>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</si>
  <si>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</si>
  <si>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</si>
  <si>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</si>
  <si>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</si>
  <si>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</si>
  <si>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</si>
  <si>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</si>
  <si>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</si>
  <si>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</si>
  <si>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</si>
  <si>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</si>
  <si>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</si>
  <si>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</si>
  <si>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</si>
  <si>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</si>
  <si>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</si>
  <si>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</si>
  <si>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</si>
  <si>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</si>
  <si>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</si>
  <si>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</si>
  <si>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</si>
  <si>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</si>
  <si>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</si>
  <si>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</si>
  <si>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</si>
  <si>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</si>
  <si>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</si>
  <si>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</si>
  <si>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</si>
  <si>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</si>
  <si>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</si>
  <si>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</si>
  <si>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</si>
  <si>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</si>
  <si>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</si>
  <si>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</si>
  <si>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</si>
  <si>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</si>
  <si>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</si>
  <si>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</si>
  <si>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</si>
  <si>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</si>
  <si>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</si>
  <si>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</si>
  <si>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</si>
  <si>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</si>
  <si>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</si>
  <si>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</si>
  <si>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</si>
  <si>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</si>
  <si>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</si>
  <si>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</si>
  <si>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</si>
  <si>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</si>
  <si>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</si>
  <si>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</si>
  <si>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</si>
  <si>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</si>
  <si>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</si>
  <si>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</si>
  <si>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</si>
  <si>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</si>
  <si>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</si>
  <si>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</si>
  <si>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</si>
  <si>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</si>
  <si>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</si>
  <si>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</si>
  <si>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</si>
  <si>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</si>
  <si>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</si>
  <si>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</si>
  <si>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</si>
  <si>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</si>
  <si>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</si>
  <si>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</si>
  <si>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</si>
  <si>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</si>
  <si>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</si>
  <si>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</si>
  <si>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</si>
  <si>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</si>
  <si>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</si>
  <si>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</si>
  <si>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</si>
  <si>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</si>
  <si>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</si>
  <si>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</si>
  <si>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</si>
  <si>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</si>
  <si>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</si>
  <si>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</si>
  <si>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</si>
  <si>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</si>
  <si>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</si>
  <si>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</si>
  <si>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</si>
  <si>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</si>
  <si>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</si>
  <si>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</si>
  <si>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</si>
  <si>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</si>
  <si>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</si>
  <si>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</si>
  <si>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</si>
  <si>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</si>
  <si>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</si>
  <si>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</si>
  <si>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</si>
  <si>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</si>
  <si>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</si>
  <si>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</si>
  <si>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</si>
  <si>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</si>
  <si>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</si>
  <si>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</si>
  <si>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</si>
  <si>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</si>
  <si>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</si>
  <si>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</si>
  <si>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</si>
  <si>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</si>
  <si>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</si>
  <si>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</si>
  <si>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</si>
  <si>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</si>
  <si>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</si>
  <si>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</si>
  <si>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</si>
  <si>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</si>
  <si>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</si>
  <si>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</si>
  <si>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</si>
  <si>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</si>
  <si>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</si>
  <si>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</si>
  <si>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</si>
  <si>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</si>
  <si>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</si>
  <si>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</si>
  <si>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</si>
  <si>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</si>
  <si>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</si>
  <si>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</si>
  <si>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</si>
  <si>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</si>
  <si>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</si>
  <si>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</si>
  <si>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</si>
  <si>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</si>
  <si>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</si>
  <si>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</si>
  <si>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</si>
  <si>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</si>
  <si>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</si>
  <si>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</si>
  <si>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</si>
  <si>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</si>
  <si>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</si>
  <si>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</si>
  <si>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</si>
  <si>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</si>
  <si>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</si>
  <si>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</si>
  <si>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</si>
  <si>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</si>
  <si>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</si>
  <si>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</si>
  <si>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</si>
  <si>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</si>
  <si>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</si>
  <si>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</si>
  <si>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</si>
  <si>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</si>
  <si>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</si>
  <si>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</si>
  <si>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</si>
  <si>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</si>
  <si>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</si>
  <si>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</si>
  <si>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</si>
  <si>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</si>
  <si>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</si>
  <si>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</si>
  <si>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</si>
  <si>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</si>
  <si>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</si>
  <si>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</si>
  <si>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</si>
  <si>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</si>
  <si>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</si>
  <si>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</si>
  <si>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</si>
  <si>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</si>
  <si>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</si>
  <si>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</si>
  <si>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</si>
  <si>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</si>
  <si>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</si>
  <si>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</si>
  <si>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</si>
  <si>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</si>
  <si>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</si>
  <si>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</si>
  <si>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</si>
  <si>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</si>
  <si>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</si>
  <si>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</si>
  <si>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</si>
  <si>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</si>
  <si>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</si>
  <si>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</si>
  <si>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</si>
  <si>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</si>
  <si>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</si>
  <si>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</si>
  <si>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</si>
  <si>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</si>
  <si>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</si>
  <si>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</si>
  <si>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</si>
  <si>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</si>
  <si>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</si>
  <si>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</si>
  <si>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</si>
  <si>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</si>
  <si>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</si>
  <si>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</si>
  <si>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</si>
  <si>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</si>
  <si>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</si>
  <si>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</si>
  <si>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</si>
  <si>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</si>
  <si>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</si>
  <si>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</si>
  <si>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</si>
  <si>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</si>
  <si>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</si>
  <si>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</si>
  <si>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</si>
  <si>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</si>
  <si>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</si>
  <si>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</si>
  <si>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</si>
  <si>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</si>
  <si>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</si>
  <si>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</si>
  <si>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</si>
  <si>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</si>
  <si>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</si>
  <si>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</si>
  <si>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</si>
  <si>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</si>
  <si>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</si>
  <si>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</si>
  <si>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</si>
  <si>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</si>
  <si>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</si>
  <si>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</si>
  <si>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</si>
  <si>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</si>
  <si>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</si>
  <si>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</si>
  <si>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</si>
  <si>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</si>
  <si>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</si>
  <si>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</si>
  <si>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</si>
  <si>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</si>
  <si>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</si>
  <si>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</si>
  <si>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</si>
  <si>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</si>
  <si>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</si>
  <si>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</si>
  <si>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</si>
  <si>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</si>
  <si>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</si>
  <si>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</si>
  <si>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</si>
  <si>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</si>
  <si>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</si>
  <si>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</si>
  <si>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</si>
  <si>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</si>
  <si>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Саакян Е. Н.</t>
  </si>
  <si>
    <t>Цена СОЭЛ</t>
  </si>
  <si>
    <t>КОЭФ СОИХ</t>
  </si>
  <si>
    <t xml:space="preserve">Ляшко И.С. </t>
  </si>
  <si>
    <t>Сайко И.И.</t>
  </si>
  <si>
    <t>РФ</t>
  </si>
  <si>
    <t xml:space="preserve"> РАСЧЕТ УИС, ХВС И ОДН ХВС, ОДЭЛ ЗА ИЮЛЬ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</si>
</sst>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Q3" sqref="Q3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375" style="39" customWidth="1"/>
    <col min="5" max="5" width="3.87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330</v>
      </c>
      <c r="B2" s="99" t="s">
        <v>321</v>
      </c>
      <c r="C2" s="110" t="s">
        <v>325</v>
      </c>
      <c r="D2" s="110" t="s">
        <v>336</v>
      </c>
      <c r="E2" s="100" t="s">
        <v>326</v>
      </c>
      <c r="F2" s="100" t="s">
        <v>322</v>
      </c>
      <c r="G2" s="111" t="s">
        <v>323</v>
      </c>
      <c r="H2" s="100" t="s">
        <v>324</v>
      </c>
      <c r="I2" s="99" t="s">
        <v>342</v>
      </c>
      <c r="J2" s="99" t="s">
        <v>343</v>
      </c>
      <c r="K2" s="110" t="s">
        <v>338</v>
      </c>
      <c r="L2" s="110" t="s">
        <v>335</v>
      </c>
      <c r="M2" s="99" t="s">
        <v>337</v>
      </c>
      <c r="N2" s="99" t="s">
        <v>346</v>
      </c>
      <c r="O2" s="110" t="s">
        <v>334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234.74960000000002</v>
      </c>
      <c r="E3" s="106">
        <v>5</v>
      </c>
      <c r="F3" s="105">
        <v>34.85</v>
      </c>
      <c r="G3" s="114">
        <f aca="true" t="shared" si="1" ref="G3:G34">F3*E3</f>
        <v>174.25</v>
      </c>
      <c r="H3" s="105">
        <v>16.49</v>
      </c>
      <c r="I3" s="105">
        <v>3.23</v>
      </c>
      <c r="J3" s="106">
        <v>0.035</v>
      </c>
      <c r="K3" s="114">
        <f aca="true" t="shared" si="2" ref="K3:K26">B3*J3*F3</f>
        <v>60.49960000000001</v>
      </c>
      <c r="L3" s="114">
        <f>B3*I3*M3</f>
        <v>32.0416</v>
      </c>
      <c r="M3" s="107">
        <v>0.2</v>
      </c>
      <c r="N3" s="120">
        <v>3.3</v>
      </c>
      <c r="O3" s="124">
        <f aca="true" t="shared" si="3" ref="O3:O34">N3*B3</f>
        <v>163.68</v>
      </c>
    </row>
    <row r="4" spans="1:18" ht="14.25">
      <c r="A4" s="49" t="s">
        <v>332</v>
      </c>
      <c r="B4" s="52">
        <v>46.9</v>
      </c>
      <c r="C4" s="115">
        <f aca="true" t="shared" si="4" ref="C4:C34">B4*H4</f>
        <v>773.3809999999999</v>
      </c>
      <c r="D4" s="116">
        <f t="shared" si="0"/>
        <v>301.15627500000005</v>
      </c>
      <c r="E4" s="107">
        <v>7</v>
      </c>
      <c r="F4" s="96">
        <f>F3</f>
        <v>34.85</v>
      </c>
      <c r="G4" s="116">
        <f t="shared" si="1"/>
        <v>243.95000000000002</v>
      </c>
      <c r="H4" s="96">
        <f>H3</f>
        <v>16.49</v>
      </c>
      <c r="I4" s="96">
        <f>I3</f>
        <v>3.23</v>
      </c>
      <c r="J4" s="107">
        <f>J3</f>
        <v>0.035</v>
      </c>
      <c r="K4" s="116">
        <f t="shared" si="2"/>
        <v>57.206275000000005</v>
      </c>
      <c r="L4" s="116">
        <f aca="true" t="shared" si="5" ref="L4:L34">B4*I4*M4</f>
        <v>30.2974</v>
      </c>
      <c r="M4" s="107">
        <f>M3</f>
        <v>0.2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77.7852</v>
      </c>
      <c r="E5" s="107">
        <v>1</v>
      </c>
      <c r="F5" s="96">
        <f>F3</f>
        <v>34.85</v>
      </c>
      <c r="G5" s="116">
        <f t="shared" si="1"/>
        <v>34.85</v>
      </c>
      <c r="H5" s="96">
        <f>H3</f>
        <v>16.49</v>
      </c>
      <c r="I5" s="96">
        <f>I3</f>
        <v>3.23</v>
      </c>
      <c r="J5" s="107">
        <f>J3</f>
        <v>0.035</v>
      </c>
      <c r="K5" s="116">
        <f t="shared" si="2"/>
        <v>42.93520000000001</v>
      </c>
      <c r="L5" s="116">
        <f t="shared" si="5"/>
        <v>22.739200000000004</v>
      </c>
      <c r="M5" s="107">
        <f>M3</f>
        <v>0.2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93.51997500000002</v>
      </c>
      <c r="E6" s="107">
        <v>1</v>
      </c>
      <c r="F6" s="96">
        <f>F3</f>
        <v>34.85</v>
      </c>
      <c r="G6" s="116">
        <f t="shared" si="1"/>
        <v>34.85</v>
      </c>
      <c r="H6" s="96">
        <f>H3</f>
        <v>16.49</v>
      </c>
      <c r="I6" s="96">
        <f>I3</f>
        <v>3.23</v>
      </c>
      <c r="J6" s="107">
        <f>J3</f>
        <v>0.035</v>
      </c>
      <c r="K6" s="116">
        <f t="shared" si="2"/>
        <v>58.66997500000001</v>
      </c>
      <c r="L6" s="116">
        <f t="shared" si="5"/>
        <v>31.0726</v>
      </c>
      <c r="M6" s="107">
        <f>M3</f>
        <v>0.2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197.21615</v>
      </c>
      <c r="E7" s="107">
        <v>4</v>
      </c>
      <c r="F7" s="96">
        <f>F3</f>
        <v>34.85</v>
      </c>
      <c r="G7" s="116">
        <f t="shared" si="1"/>
        <v>139.4</v>
      </c>
      <c r="H7" s="96">
        <f>H3</f>
        <v>16.49</v>
      </c>
      <c r="I7" s="96">
        <f>I3</f>
        <v>3.23</v>
      </c>
      <c r="J7" s="107">
        <f>J3</f>
        <v>0.035</v>
      </c>
      <c r="K7" s="116">
        <f t="shared" si="2"/>
        <v>57.81615</v>
      </c>
      <c r="L7" s="116">
        <f t="shared" si="5"/>
        <v>30.620400000000004</v>
      </c>
      <c r="M7" s="107">
        <f>M3</f>
        <v>0.2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302.9859</v>
      </c>
      <c r="E8" s="107">
        <v>7</v>
      </c>
      <c r="F8" s="96">
        <f>F3</f>
        <v>34.85</v>
      </c>
      <c r="G8" s="116">
        <f t="shared" si="1"/>
        <v>243.95000000000002</v>
      </c>
      <c r="H8" s="96">
        <f>H3</f>
        <v>16.49</v>
      </c>
      <c r="I8" s="96">
        <f>I3</f>
        <v>3.23</v>
      </c>
      <c r="J8" s="107">
        <f>J3</f>
        <v>0.035</v>
      </c>
      <c r="K8" s="116">
        <f t="shared" si="2"/>
        <v>59.035900000000005</v>
      </c>
      <c r="L8" s="116">
        <f t="shared" si="5"/>
        <v>31.2664</v>
      </c>
      <c r="M8" s="107">
        <f>M3</f>
        <v>0.2</v>
      </c>
      <c r="N8" s="121">
        <f>N3</f>
        <v>3.3</v>
      </c>
      <c r="O8" s="125">
        <f t="shared" si="3"/>
        <v>159.72</v>
      </c>
    </row>
    <row r="9" spans="1:15" ht="14.25">
      <c r="A9" s="49" t="s">
        <v>344</v>
      </c>
      <c r="B9" s="52">
        <v>49.7</v>
      </c>
      <c r="C9" s="115">
        <f t="shared" si="4"/>
        <v>819.553</v>
      </c>
      <c r="D9" s="116">
        <f aca="true" t="shared" si="6" ref="D9:D52">SUM(G9+K9)</f>
        <v>60.621575000000014</v>
      </c>
      <c r="E9" s="107">
        <v>0</v>
      </c>
      <c r="F9" s="96">
        <f>F3</f>
        <v>34.85</v>
      </c>
      <c r="G9" s="116">
        <f t="shared" si="1"/>
        <v>0</v>
      </c>
      <c r="H9" s="96">
        <f>H3</f>
        <v>16.49</v>
      </c>
      <c r="I9" s="96">
        <f>I3</f>
        <v>3.23</v>
      </c>
      <c r="J9" s="107">
        <f>J3</f>
        <v>0.035</v>
      </c>
      <c r="K9" s="116">
        <f t="shared" si="2"/>
        <v>60.621575000000014</v>
      </c>
      <c r="L9" s="116">
        <f t="shared" si="5"/>
        <v>32.1062</v>
      </c>
      <c r="M9" s="107">
        <f>M3</f>
        <v>0.2</v>
      </c>
      <c r="N9" s="121">
        <f>N3</f>
        <v>3.3</v>
      </c>
      <c r="O9" s="125">
        <f t="shared" si="3"/>
        <v>164.01</v>
      </c>
    </row>
    <row r="10" spans="1:15" ht="14.25">
      <c r="A10" s="49" t="s">
        <v>331</v>
      </c>
      <c r="B10" s="52">
        <v>46.5</v>
      </c>
      <c r="C10" s="115">
        <f t="shared" si="4"/>
        <v>766.785</v>
      </c>
      <c r="D10" s="116">
        <f t="shared" si="6"/>
        <v>74.143375</v>
      </c>
      <c r="E10" s="107">
        <v>0.5</v>
      </c>
      <c r="F10" s="96">
        <f>F3</f>
        <v>34.85</v>
      </c>
      <c r="G10" s="116">
        <f t="shared" si="1"/>
        <v>17.425</v>
      </c>
      <c r="H10" s="96">
        <f>H3</f>
        <v>16.49</v>
      </c>
      <c r="I10" s="96">
        <f>I3</f>
        <v>3.23</v>
      </c>
      <c r="J10" s="107">
        <f>J3</f>
        <v>0.035</v>
      </c>
      <c r="K10" s="116">
        <f t="shared" si="2"/>
        <v>56.71837500000001</v>
      </c>
      <c r="L10" s="116">
        <f t="shared" si="5"/>
        <v>30.039</v>
      </c>
      <c r="M10" s="107">
        <f>M3</f>
        <v>0.2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59.27985000000001</v>
      </c>
      <c r="E11" s="107">
        <v>0</v>
      </c>
      <c r="F11" s="96">
        <f>F3</f>
        <v>34.85</v>
      </c>
      <c r="G11" s="116">
        <f t="shared" si="1"/>
        <v>0</v>
      </c>
      <c r="H11" s="96">
        <f>H3</f>
        <v>16.49</v>
      </c>
      <c r="I11" s="96">
        <f>I3</f>
        <v>3.23</v>
      </c>
      <c r="J11" s="107">
        <f>J3</f>
        <v>0.035</v>
      </c>
      <c r="K11" s="116">
        <f t="shared" si="2"/>
        <v>59.27985000000001</v>
      </c>
      <c r="L11" s="116">
        <f t="shared" si="5"/>
        <v>31.3956</v>
      </c>
      <c r="M11" s="107">
        <f>M3</f>
        <v>0.2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233.7738</v>
      </c>
      <c r="E12" s="107">
        <v>5</v>
      </c>
      <c r="F12" s="96">
        <f>F3</f>
        <v>34.85</v>
      </c>
      <c r="G12" s="116">
        <f t="shared" si="1"/>
        <v>174.25</v>
      </c>
      <c r="H12" s="96">
        <f>H3</f>
        <v>16.49</v>
      </c>
      <c r="I12" s="96">
        <f>I3</f>
        <v>3.23</v>
      </c>
      <c r="J12" s="107">
        <f>J3</f>
        <v>0.035</v>
      </c>
      <c r="K12" s="116">
        <f t="shared" si="2"/>
        <v>59.5238</v>
      </c>
      <c r="L12" s="116">
        <f t="shared" si="5"/>
        <v>31.5248</v>
      </c>
      <c r="M12" s="107">
        <f>M3</f>
        <v>0.2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335.3964</v>
      </c>
      <c r="E13" s="107">
        <v>8</v>
      </c>
      <c r="F13" s="96">
        <f>F3</f>
        <v>34.85</v>
      </c>
      <c r="G13" s="116">
        <f t="shared" si="1"/>
        <v>278.8</v>
      </c>
      <c r="H13" s="96">
        <f>H3</f>
        <v>16.49</v>
      </c>
      <c r="I13" s="96">
        <f>I3</f>
        <v>3.23</v>
      </c>
      <c r="J13" s="107">
        <f>J3</f>
        <v>0.035</v>
      </c>
      <c r="K13" s="116">
        <f t="shared" si="2"/>
        <v>56.5964</v>
      </c>
      <c r="L13" s="116">
        <f t="shared" si="5"/>
        <v>29.9744</v>
      </c>
      <c r="M13" s="107">
        <f>M3</f>
        <v>0.2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337.46997500000003</v>
      </c>
      <c r="E14" s="107">
        <v>8</v>
      </c>
      <c r="F14" s="96">
        <f>F3</f>
        <v>34.85</v>
      </c>
      <c r="G14" s="116">
        <f t="shared" si="1"/>
        <v>278.8</v>
      </c>
      <c r="H14" s="96">
        <f>H3</f>
        <v>16.49</v>
      </c>
      <c r="I14" s="96">
        <f>I3</f>
        <v>3.23</v>
      </c>
      <c r="J14" s="107">
        <f>J3</f>
        <v>0.035</v>
      </c>
      <c r="K14" s="116">
        <f t="shared" si="2"/>
        <v>58.66997500000001</v>
      </c>
      <c r="L14" s="116">
        <f t="shared" si="5"/>
        <v>31.0726</v>
      </c>
      <c r="M14" s="107">
        <f>M3</f>
        <v>0.2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372.92985000000004</v>
      </c>
      <c r="E15" s="107">
        <v>9</v>
      </c>
      <c r="F15" s="96">
        <f>F3</f>
        <v>34.85</v>
      </c>
      <c r="G15" s="116">
        <f t="shared" si="1"/>
        <v>313.65000000000003</v>
      </c>
      <c r="H15" s="96">
        <f>H3</f>
        <v>16.49</v>
      </c>
      <c r="I15" s="96">
        <f>I3</f>
        <v>3.23</v>
      </c>
      <c r="J15" s="107">
        <f>J3</f>
        <v>0.035</v>
      </c>
      <c r="K15" s="116">
        <f t="shared" si="2"/>
        <v>59.27985000000001</v>
      </c>
      <c r="L15" s="116">
        <f t="shared" si="5"/>
        <v>31.3956</v>
      </c>
      <c r="M15" s="107">
        <f>M3</f>
        <v>0.2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44.9</v>
      </c>
      <c r="C16" s="115">
        <f t="shared" si="4"/>
        <v>740.401</v>
      </c>
      <c r="D16" s="116">
        <f t="shared" si="6"/>
        <v>89.61677500000002</v>
      </c>
      <c r="E16" s="107">
        <v>1</v>
      </c>
      <c r="F16" s="96">
        <f>F3</f>
        <v>34.85</v>
      </c>
      <c r="G16" s="116">
        <f t="shared" si="1"/>
        <v>34.85</v>
      </c>
      <c r="H16" s="96">
        <f>H3</f>
        <v>16.49</v>
      </c>
      <c r="I16" s="96">
        <f>I3</f>
        <v>3.23</v>
      </c>
      <c r="J16" s="107">
        <f>J3</f>
        <v>0.035</v>
      </c>
      <c r="K16" s="116">
        <f t="shared" si="2"/>
        <v>54.76677500000001</v>
      </c>
      <c r="L16" s="116">
        <f t="shared" si="5"/>
        <v>29.005399999999998</v>
      </c>
      <c r="M16" s="107">
        <f>M3</f>
        <v>0.2</v>
      </c>
      <c r="N16" s="121">
        <f>N3</f>
        <v>3.3</v>
      </c>
      <c r="O16" s="125">
        <f t="shared" si="3"/>
        <v>148.17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163.34195000000003</v>
      </c>
      <c r="E17" s="107">
        <v>3</v>
      </c>
      <c r="F17" s="96">
        <f>F3</f>
        <v>34.85</v>
      </c>
      <c r="G17" s="116">
        <f t="shared" si="1"/>
        <v>104.55000000000001</v>
      </c>
      <c r="H17" s="96">
        <f>H3</f>
        <v>16.49</v>
      </c>
      <c r="I17" s="96">
        <f>I3</f>
        <v>3.23</v>
      </c>
      <c r="J17" s="107">
        <f>J3</f>
        <v>0.035</v>
      </c>
      <c r="K17" s="116">
        <f t="shared" si="2"/>
        <v>58.791950000000014</v>
      </c>
      <c r="L17" s="116">
        <f t="shared" si="5"/>
        <v>31.137200000000004</v>
      </c>
      <c r="M17" s="107">
        <f>M3</f>
        <v>0.2</v>
      </c>
      <c r="N17" s="121">
        <f>N3</f>
        <v>3.3</v>
      </c>
      <c r="O17" s="125">
        <f t="shared" si="3"/>
        <v>159.06</v>
      </c>
    </row>
    <row r="18" spans="1:15" ht="14.25">
      <c r="A18" s="49" t="s">
        <v>327</v>
      </c>
      <c r="B18" s="52">
        <v>49.9</v>
      </c>
      <c r="C18" s="115">
        <f t="shared" si="4"/>
        <v>822.8509999999999</v>
      </c>
      <c r="D18" s="116">
        <f t="shared" si="6"/>
        <v>269.965525</v>
      </c>
      <c r="E18" s="107">
        <v>6</v>
      </c>
      <c r="F18" s="96">
        <f>F3</f>
        <v>34.85</v>
      </c>
      <c r="G18" s="116">
        <f t="shared" si="1"/>
        <v>209.10000000000002</v>
      </c>
      <c r="H18" s="96">
        <f>H3</f>
        <v>16.49</v>
      </c>
      <c r="I18" s="96">
        <f>I3</f>
        <v>3.23</v>
      </c>
      <c r="J18" s="107">
        <f>J3</f>
        <v>0.035</v>
      </c>
      <c r="K18" s="116">
        <f t="shared" si="2"/>
        <v>60.865525000000005</v>
      </c>
      <c r="L18" s="116">
        <f t="shared" si="5"/>
        <v>32.2354</v>
      </c>
      <c r="M18" s="107">
        <f>M3</f>
        <v>0.2</v>
      </c>
      <c r="N18" s="121">
        <f>N3</f>
        <v>3.3</v>
      </c>
      <c r="O18" s="125">
        <f t="shared" si="3"/>
        <v>164.67</v>
      </c>
    </row>
    <row r="19" spans="1:15" ht="14.25">
      <c r="A19" s="49" t="s">
        <v>341</v>
      </c>
      <c r="B19" s="52">
        <v>75</v>
      </c>
      <c r="C19" s="115">
        <f t="shared" si="4"/>
        <v>1236.7499999999998</v>
      </c>
      <c r="D19" s="116">
        <f t="shared" si="6"/>
        <v>335.43125000000003</v>
      </c>
      <c r="E19" s="107">
        <v>7</v>
      </c>
      <c r="F19" s="96">
        <f>F3</f>
        <v>34.85</v>
      </c>
      <c r="G19" s="116">
        <f t="shared" si="1"/>
        <v>243.95000000000002</v>
      </c>
      <c r="H19" s="96">
        <f>H3</f>
        <v>16.49</v>
      </c>
      <c r="I19" s="96">
        <f>I3</f>
        <v>3.23</v>
      </c>
      <c r="J19" s="107">
        <f>J3</f>
        <v>0.035</v>
      </c>
      <c r="K19" s="116">
        <f t="shared" si="2"/>
        <v>91.48125000000002</v>
      </c>
      <c r="L19" s="116">
        <f t="shared" si="5"/>
        <v>48.45</v>
      </c>
      <c r="M19" s="107">
        <f>M3</f>
        <v>0.2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105.35155</v>
      </c>
      <c r="E20" s="107">
        <v>1</v>
      </c>
      <c r="F20" s="96">
        <f>F3</f>
        <v>34.85</v>
      </c>
      <c r="G20" s="116">
        <f t="shared" si="1"/>
        <v>34.85</v>
      </c>
      <c r="H20" s="96">
        <f>H3</f>
        <v>16.49</v>
      </c>
      <c r="I20" s="96">
        <f>I3</f>
        <v>3.23</v>
      </c>
      <c r="J20" s="107">
        <f>J3</f>
        <v>0.035</v>
      </c>
      <c r="K20" s="116">
        <f t="shared" si="2"/>
        <v>70.50155000000001</v>
      </c>
      <c r="L20" s="116">
        <f t="shared" si="5"/>
        <v>37.3388</v>
      </c>
      <c r="M20" s="107">
        <f>M3</f>
        <v>0.2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75.1</v>
      </c>
      <c r="C21" s="115">
        <f t="shared" si="4"/>
        <v>1238.399</v>
      </c>
      <c r="D21" s="116">
        <f t="shared" si="6"/>
        <v>335.553225</v>
      </c>
      <c r="E21" s="107">
        <v>7</v>
      </c>
      <c r="F21" s="96">
        <f>F3</f>
        <v>34.85</v>
      </c>
      <c r="G21" s="116">
        <f t="shared" si="1"/>
        <v>243.95000000000002</v>
      </c>
      <c r="H21" s="96">
        <f>H3</f>
        <v>16.49</v>
      </c>
      <c r="I21" s="96">
        <f>I3</f>
        <v>3.23</v>
      </c>
      <c r="J21" s="107">
        <f>J3</f>
        <v>0.035</v>
      </c>
      <c r="K21" s="116">
        <f t="shared" si="2"/>
        <v>91.603225</v>
      </c>
      <c r="L21" s="116">
        <f t="shared" si="5"/>
        <v>48.5146</v>
      </c>
      <c r="M21" s="107">
        <f>M3</f>
        <v>0.2</v>
      </c>
      <c r="N21" s="121">
        <f>N3</f>
        <v>3.3</v>
      </c>
      <c r="O21" s="125">
        <f t="shared" si="3"/>
        <v>247.82999999999996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70.867475</v>
      </c>
      <c r="E22" s="107">
        <v>0</v>
      </c>
      <c r="F22" s="96">
        <f>F3</f>
        <v>34.85</v>
      </c>
      <c r="G22" s="116">
        <f t="shared" si="1"/>
        <v>0</v>
      </c>
      <c r="H22" s="96">
        <f>H3</f>
        <v>16.49</v>
      </c>
      <c r="I22" s="96">
        <f>I3</f>
        <v>3.23</v>
      </c>
      <c r="J22" s="107">
        <f>J3</f>
        <v>0.035</v>
      </c>
      <c r="K22" s="116">
        <f t="shared" si="2"/>
        <v>70.867475</v>
      </c>
      <c r="L22" s="116">
        <f t="shared" si="5"/>
        <v>37.5326</v>
      </c>
      <c r="M22" s="107">
        <f>M3</f>
        <v>0.2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92.2131</v>
      </c>
      <c r="E23" s="107">
        <v>0</v>
      </c>
      <c r="F23" s="96">
        <f>F3</f>
        <v>34.85</v>
      </c>
      <c r="G23" s="116">
        <f t="shared" si="1"/>
        <v>0</v>
      </c>
      <c r="H23" s="96">
        <f>H3</f>
        <v>16.49</v>
      </c>
      <c r="I23" s="96">
        <f>I3</f>
        <v>3.23</v>
      </c>
      <c r="J23" s="107">
        <f>J3</f>
        <v>0.035</v>
      </c>
      <c r="K23" s="116">
        <f t="shared" si="2"/>
        <v>92.2131</v>
      </c>
      <c r="L23" s="116">
        <f t="shared" si="5"/>
        <v>48.8376</v>
      </c>
      <c r="M23" s="107">
        <f>M3</f>
        <v>0.2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383.90760000000006</v>
      </c>
      <c r="E24" s="107">
        <v>9</v>
      </c>
      <c r="F24" s="96">
        <f>F3</f>
        <v>34.85</v>
      </c>
      <c r="G24" s="116">
        <f t="shared" si="1"/>
        <v>313.65000000000003</v>
      </c>
      <c r="H24" s="96">
        <f>H3</f>
        <v>16.49</v>
      </c>
      <c r="I24" s="96">
        <f>I3</f>
        <v>3.23</v>
      </c>
      <c r="J24" s="107">
        <f>J3</f>
        <v>0.035</v>
      </c>
      <c r="K24" s="116">
        <f t="shared" si="2"/>
        <v>70.25760000000002</v>
      </c>
      <c r="L24" s="116">
        <f t="shared" si="5"/>
        <v>37.2096</v>
      </c>
      <c r="M24" s="107">
        <f>M3</f>
        <v>0.2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328</v>
      </c>
      <c r="B25" s="52">
        <v>75.8</v>
      </c>
      <c r="C25" s="115">
        <f t="shared" si="4"/>
        <v>1249.9419999999998</v>
      </c>
      <c r="D25" s="116">
        <f t="shared" si="6"/>
        <v>440.95705</v>
      </c>
      <c r="E25" s="107">
        <v>10</v>
      </c>
      <c r="F25" s="96">
        <f>F3</f>
        <v>34.85</v>
      </c>
      <c r="G25" s="116">
        <f t="shared" si="1"/>
        <v>348.5</v>
      </c>
      <c r="H25" s="96">
        <f>H3</f>
        <v>16.49</v>
      </c>
      <c r="I25" s="96">
        <f>I3</f>
        <v>3.23</v>
      </c>
      <c r="J25" s="107">
        <f>J3</f>
        <v>0.035</v>
      </c>
      <c r="K25" s="116">
        <f t="shared" si="2"/>
        <v>92.45705000000001</v>
      </c>
      <c r="L25" s="116">
        <f t="shared" si="5"/>
        <v>48.966800000000006</v>
      </c>
      <c r="M25" s="107">
        <f>M3</f>
        <v>0.2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139.835625</v>
      </c>
      <c r="E26" s="107">
        <v>2</v>
      </c>
      <c r="F26" s="96">
        <f>F3</f>
        <v>34.85</v>
      </c>
      <c r="G26" s="116">
        <f t="shared" si="1"/>
        <v>69.7</v>
      </c>
      <c r="H26" s="96">
        <f>H3</f>
        <v>16.49</v>
      </c>
      <c r="I26" s="96">
        <f>I3</f>
        <v>3.23</v>
      </c>
      <c r="J26" s="107">
        <f>J3</f>
        <v>0.035</v>
      </c>
      <c r="K26" s="116">
        <f t="shared" si="2"/>
        <v>70.135625</v>
      </c>
      <c r="L26" s="116">
        <f t="shared" si="5"/>
        <v>37.145</v>
      </c>
      <c r="M26" s="107">
        <f>M3</f>
        <v>0.2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91.96915000000001</v>
      </c>
      <c r="E27" s="107">
        <v>0</v>
      </c>
      <c r="F27" s="96">
        <f>F3</f>
        <v>34.85</v>
      </c>
      <c r="G27" s="116">
        <f t="shared" si="1"/>
        <v>0</v>
      </c>
      <c r="H27" s="96">
        <f>H3</f>
        <v>16.49</v>
      </c>
      <c r="I27" s="96">
        <f>I3</f>
        <v>3.23</v>
      </c>
      <c r="J27" s="107">
        <f>J3</f>
        <v>0.035</v>
      </c>
      <c r="K27" s="116">
        <f>B27*J27*F27</f>
        <v>91.96915000000001</v>
      </c>
      <c r="L27" s="116">
        <f t="shared" si="5"/>
        <v>48.70840000000001</v>
      </c>
      <c r="M27" s="107">
        <f>M3</f>
        <v>0.2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404.39940000000007</v>
      </c>
      <c r="E28" s="107">
        <v>9</v>
      </c>
      <c r="F28" s="96">
        <f>F3</f>
        <v>34.85</v>
      </c>
      <c r="G28" s="116">
        <f t="shared" si="1"/>
        <v>313.65000000000003</v>
      </c>
      <c r="H28" s="96">
        <f>H3</f>
        <v>16.49</v>
      </c>
      <c r="I28" s="96">
        <f>I3</f>
        <v>3.23</v>
      </c>
      <c r="J28" s="107">
        <f>J3</f>
        <v>0.035</v>
      </c>
      <c r="K28" s="116">
        <f aca="true" t="shared" si="7" ref="K28:K34">B28*J28*F28</f>
        <v>90.74940000000002</v>
      </c>
      <c r="L28" s="116">
        <f t="shared" si="5"/>
        <v>48.062400000000004</v>
      </c>
      <c r="M28" s="107">
        <f>M3</f>
        <v>0.2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351.131175</v>
      </c>
      <c r="E29" s="107">
        <v>8</v>
      </c>
      <c r="F29" s="96">
        <f>F3</f>
        <v>34.85</v>
      </c>
      <c r="G29" s="116">
        <f t="shared" si="1"/>
        <v>278.8</v>
      </c>
      <c r="H29" s="96">
        <f>H3</f>
        <v>16.49</v>
      </c>
      <c r="I29" s="96">
        <f>I3</f>
        <v>3.23</v>
      </c>
      <c r="J29" s="107">
        <f>J3</f>
        <v>0.035</v>
      </c>
      <c r="K29" s="116">
        <f t="shared" si="7"/>
        <v>72.331175</v>
      </c>
      <c r="L29" s="116">
        <f t="shared" si="5"/>
        <v>38.3078</v>
      </c>
      <c r="M29" s="107">
        <f>M3</f>
        <v>0.2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320</v>
      </c>
      <c r="B30" s="52">
        <v>74.8</v>
      </c>
      <c r="C30" s="115">
        <f t="shared" si="4"/>
        <v>1233.4519999999998</v>
      </c>
      <c r="D30" s="116">
        <f t="shared" si="6"/>
        <v>335.18730000000005</v>
      </c>
      <c r="E30" s="107">
        <v>7</v>
      </c>
      <c r="F30" s="96">
        <f>F3</f>
        <v>34.85</v>
      </c>
      <c r="G30" s="116">
        <f t="shared" si="1"/>
        <v>243.95000000000002</v>
      </c>
      <c r="H30" s="96">
        <f>H3</f>
        <v>16.49</v>
      </c>
      <c r="I30" s="96">
        <f>I3</f>
        <v>3.23</v>
      </c>
      <c r="J30" s="107">
        <f>J3</f>
        <v>0.035</v>
      </c>
      <c r="K30" s="116">
        <f t="shared" si="7"/>
        <v>91.23730000000002</v>
      </c>
      <c r="L30" s="116">
        <f t="shared" si="5"/>
        <v>48.3208</v>
      </c>
      <c r="M30" s="107">
        <f>M3</f>
        <v>0.2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70.135625</v>
      </c>
      <c r="E31" s="107">
        <v>0</v>
      </c>
      <c r="F31" s="96">
        <f>F3</f>
        <v>34.85</v>
      </c>
      <c r="G31" s="116">
        <f t="shared" si="1"/>
        <v>0</v>
      </c>
      <c r="H31" s="96">
        <f>H3</f>
        <v>16.49</v>
      </c>
      <c r="I31" s="96">
        <f>I3</f>
        <v>3.23</v>
      </c>
      <c r="J31" s="107">
        <f>J3</f>
        <v>0.035</v>
      </c>
      <c r="K31" s="116">
        <f t="shared" si="7"/>
        <v>70.135625</v>
      </c>
      <c r="L31" s="116">
        <f t="shared" si="5"/>
        <v>37.145</v>
      </c>
      <c r="M31" s="107">
        <f>M3</f>
        <v>0.2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301.80100000000004</v>
      </c>
      <c r="E32" s="107">
        <v>6</v>
      </c>
      <c r="F32" s="96">
        <f>F3</f>
        <v>34.85</v>
      </c>
      <c r="G32" s="116">
        <f t="shared" si="1"/>
        <v>209.10000000000002</v>
      </c>
      <c r="H32" s="96">
        <f>H3</f>
        <v>16.49</v>
      </c>
      <c r="I32" s="96">
        <f>I3</f>
        <v>3.23</v>
      </c>
      <c r="J32" s="107">
        <f>J3</f>
        <v>0.035</v>
      </c>
      <c r="K32" s="116">
        <f t="shared" si="7"/>
        <v>92.70100000000001</v>
      </c>
      <c r="L32" s="116">
        <f t="shared" si="5"/>
        <v>49.096000000000004</v>
      </c>
      <c r="M32" s="107">
        <f>M3</f>
        <v>0.2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74.526725</v>
      </c>
      <c r="E33" s="107">
        <v>0</v>
      </c>
      <c r="F33" s="96">
        <f>F3</f>
        <v>34.85</v>
      </c>
      <c r="G33" s="116">
        <f t="shared" si="1"/>
        <v>0</v>
      </c>
      <c r="H33" s="96">
        <f>H3</f>
        <v>16.49</v>
      </c>
      <c r="I33" s="96">
        <f>I3</f>
        <v>3.23</v>
      </c>
      <c r="J33" s="107">
        <f>J3</f>
        <v>0.035</v>
      </c>
      <c r="K33" s="116">
        <f t="shared" si="7"/>
        <v>74.526725</v>
      </c>
      <c r="L33" s="116">
        <f t="shared" si="5"/>
        <v>39.470600000000005</v>
      </c>
      <c r="M33" s="107">
        <f>M3</f>
        <v>0.2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231.36915000000002</v>
      </c>
      <c r="E34" s="107">
        <v>4</v>
      </c>
      <c r="F34" s="96">
        <f>F3</f>
        <v>34.85</v>
      </c>
      <c r="G34" s="116">
        <f t="shared" si="1"/>
        <v>139.4</v>
      </c>
      <c r="H34" s="96">
        <f>H3</f>
        <v>16.49</v>
      </c>
      <c r="I34" s="96">
        <f>I3</f>
        <v>3.23</v>
      </c>
      <c r="J34" s="107">
        <f>J3</f>
        <v>0.035</v>
      </c>
      <c r="K34" s="116">
        <f t="shared" si="7"/>
        <v>91.96915000000001</v>
      </c>
      <c r="L34" s="116">
        <f t="shared" si="5"/>
        <v>48.70840000000001</v>
      </c>
      <c r="M34" s="107">
        <f>M3</f>
        <v>0.2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314.45155</v>
      </c>
      <c r="E35" s="107">
        <v>7</v>
      </c>
      <c r="F35" s="96">
        <f>F3</f>
        <v>34.85</v>
      </c>
      <c r="G35" s="116">
        <f aca="true" t="shared" si="9" ref="G35:G52">F35*E35</f>
        <v>243.95000000000002</v>
      </c>
      <c r="H35" s="96">
        <f>H3</f>
        <v>16.49</v>
      </c>
      <c r="I35" s="96">
        <f>I3</f>
        <v>3.23</v>
      </c>
      <c r="J35" s="107">
        <f>J3</f>
        <v>0.035</v>
      </c>
      <c r="K35" s="116">
        <f aca="true" t="shared" si="10" ref="K35:K52">B35*J35*F35</f>
        <v>70.50155000000001</v>
      </c>
      <c r="L35" s="116">
        <f aca="true" t="shared" si="11" ref="L35:L52">B35*I35*M35</f>
        <v>37.3388</v>
      </c>
      <c r="M35" s="107">
        <f>M3</f>
        <v>0.2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339</v>
      </c>
      <c r="B36" s="52">
        <v>76.6</v>
      </c>
      <c r="C36" s="115">
        <f t="shared" si="8"/>
        <v>1263.1339999999998</v>
      </c>
      <c r="D36" s="116">
        <f t="shared" si="6"/>
        <v>372.23285</v>
      </c>
      <c r="E36" s="107">
        <v>8</v>
      </c>
      <c r="F36" s="96">
        <f>F3</f>
        <v>34.85</v>
      </c>
      <c r="G36" s="116">
        <f t="shared" si="9"/>
        <v>278.8</v>
      </c>
      <c r="H36" s="96">
        <f>H3</f>
        <v>16.49</v>
      </c>
      <c r="I36" s="96">
        <f>I3</f>
        <v>3.23</v>
      </c>
      <c r="J36" s="107">
        <f>J3</f>
        <v>0.035</v>
      </c>
      <c r="K36" s="116">
        <f t="shared" si="10"/>
        <v>93.43285</v>
      </c>
      <c r="L36" s="116">
        <f t="shared" si="11"/>
        <v>49.483599999999996</v>
      </c>
      <c r="M36" s="107">
        <f>M3</f>
        <v>0.2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58.1</v>
      </c>
      <c r="C37" s="115">
        <f t="shared" si="8"/>
        <v>958.069</v>
      </c>
      <c r="D37" s="116">
        <f t="shared" si="6"/>
        <v>314.817475</v>
      </c>
      <c r="E37" s="107">
        <v>7</v>
      </c>
      <c r="F37" s="96">
        <f>F3</f>
        <v>34.85</v>
      </c>
      <c r="G37" s="116">
        <f t="shared" si="9"/>
        <v>243.95000000000002</v>
      </c>
      <c r="H37" s="96">
        <f>H3</f>
        <v>16.49</v>
      </c>
      <c r="I37" s="96">
        <f>I3</f>
        <v>3.23</v>
      </c>
      <c r="J37" s="107">
        <f>J3</f>
        <v>0.035</v>
      </c>
      <c r="K37" s="116">
        <f t="shared" si="10"/>
        <v>70.867475</v>
      </c>
      <c r="L37" s="116">
        <f t="shared" si="11"/>
        <v>37.5326</v>
      </c>
      <c r="M37" s="107">
        <f>M3</f>
        <v>0.2</v>
      </c>
      <c r="N37" s="121">
        <f>N3</f>
        <v>3.3</v>
      </c>
      <c r="O37" s="125">
        <f t="shared" si="12"/>
        <v>191.73</v>
      </c>
    </row>
    <row r="38" spans="1:15" ht="14.25">
      <c r="A38" s="49" t="s">
        <v>329</v>
      </c>
      <c r="B38" s="52">
        <v>36.1</v>
      </c>
      <c r="C38" s="115">
        <f t="shared" si="8"/>
        <v>595.289</v>
      </c>
      <c r="D38" s="116">
        <f t="shared" si="6"/>
        <v>357.68297500000006</v>
      </c>
      <c r="E38" s="107">
        <v>9</v>
      </c>
      <c r="F38" s="96">
        <f>F3</f>
        <v>34.85</v>
      </c>
      <c r="G38" s="116">
        <f t="shared" si="9"/>
        <v>313.65000000000003</v>
      </c>
      <c r="H38" s="96">
        <f>H3</f>
        <v>16.49</v>
      </c>
      <c r="I38" s="96">
        <f>I3</f>
        <v>3.23</v>
      </c>
      <c r="J38" s="107">
        <f>J3</f>
        <v>0.035</v>
      </c>
      <c r="K38" s="116">
        <f t="shared" si="10"/>
        <v>44.03297500000001</v>
      </c>
      <c r="L38" s="116">
        <f t="shared" si="11"/>
        <v>23.320600000000002</v>
      </c>
      <c r="M38" s="107">
        <f>M3</f>
        <v>0.2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50.5</v>
      </c>
      <c r="C39" s="115">
        <f t="shared" si="8"/>
        <v>832.7449999999999</v>
      </c>
      <c r="D39" s="116">
        <f t="shared" si="6"/>
        <v>305.54737500000005</v>
      </c>
      <c r="E39" s="107">
        <v>7</v>
      </c>
      <c r="F39" s="96">
        <f>F3</f>
        <v>34.85</v>
      </c>
      <c r="G39" s="116">
        <f t="shared" si="9"/>
        <v>243.95000000000002</v>
      </c>
      <c r="H39" s="96">
        <f>H3</f>
        <v>16.49</v>
      </c>
      <c r="I39" s="96">
        <f>I3</f>
        <v>3.23</v>
      </c>
      <c r="J39" s="107">
        <f>J3</f>
        <v>0.035</v>
      </c>
      <c r="K39" s="116">
        <f t="shared" si="10"/>
        <v>61.59737500000001</v>
      </c>
      <c r="L39" s="116">
        <f t="shared" si="11"/>
        <v>32.623000000000005</v>
      </c>
      <c r="M39" s="107">
        <f>M3</f>
        <v>0.2</v>
      </c>
      <c r="N39" s="121">
        <f>N3</f>
        <v>3.3</v>
      </c>
      <c r="O39" s="125">
        <f t="shared" si="12"/>
        <v>166.64999999999998</v>
      </c>
    </row>
    <row r="40" spans="1:15" ht="14.25">
      <c r="A40" s="49" t="s">
        <v>345</v>
      </c>
      <c r="B40" s="52">
        <v>49.2</v>
      </c>
      <c r="C40" s="115">
        <f t="shared" si="8"/>
        <v>811.308</v>
      </c>
      <c r="D40" s="116">
        <f t="shared" si="6"/>
        <v>338.81170000000003</v>
      </c>
      <c r="E40" s="107">
        <v>8</v>
      </c>
      <c r="F40" s="96">
        <f>F3</f>
        <v>34.85</v>
      </c>
      <c r="G40" s="116">
        <f t="shared" si="9"/>
        <v>278.8</v>
      </c>
      <c r="H40" s="96">
        <f>H3</f>
        <v>16.49</v>
      </c>
      <c r="I40" s="96">
        <f>I3</f>
        <v>3.23</v>
      </c>
      <c r="J40" s="107">
        <f>J3</f>
        <v>0.035</v>
      </c>
      <c r="K40" s="116">
        <f t="shared" si="10"/>
        <v>60.01170000000001</v>
      </c>
      <c r="L40" s="116">
        <f t="shared" si="11"/>
        <v>31.7832</v>
      </c>
      <c r="M40" s="107">
        <f>M3</f>
        <v>0.2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</v>
      </c>
      <c r="C41" s="115">
        <f t="shared" si="8"/>
        <v>791.52</v>
      </c>
      <c r="D41" s="116">
        <f t="shared" si="6"/>
        <v>267.648</v>
      </c>
      <c r="E41" s="107">
        <v>6</v>
      </c>
      <c r="F41" s="96">
        <f>F3</f>
        <v>34.85</v>
      </c>
      <c r="G41" s="116">
        <f t="shared" si="9"/>
        <v>209.10000000000002</v>
      </c>
      <c r="H41" s="96">
        <f>H3</f>
        <v>16.49</v>
      </c>
      <c r="I41" s="96">
        <f>I3</f>
        <v>3.23</v>
      </c>
      <c r="J41" s="107">
        <f>J3</f>
        <v>0.035</v>
      </c>
      <c r="K41" s="116">
        <f t="shared" si="10"/>
        <v>58.54800000000001</v>
      </c>
      <c r="L41" s="116">
        <f t="shared" si="11"/>
        <v>31.008</v>
      </c>
      <c r="M41" s="107">
        <f>M3</f>
        <v>0.2</v>
      </c>
      <c r="N41" s="121">
        <f>N3</f>
        <v>3.3</v>
      </c>
      <c r="O41" s="125">
        <f t="shared" si="12"/>
        <v>158.39999999999998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196.36232500000003</v>
      </c>
      <c r="E42" s="107">
        <v>4</v>
      </c>
      <c r="F42" s="96">
        <f>F3</f>
        <v>34.85</v>
      </c>
      <c r="G42" s="116">
        <f t="shared" si="9"/>
        <v>139.4</v>
      </c>
      <c r="H42" s="96">
        <f>H3</f>
        <v>16.49</v>
      </c>
      <c r="I42" s="96">
        <f>I3</f>
        <v>3.23</v>
      </c>
      <c r="J42" s="107">
        <f>J3</f>
        <v>0.035</v>
      </c>
      <c r="K42" s="116">
        <f t="shared" si="10"/>
        <v>56.962325000000014</v>
      </c>
      <c r="L42" s="116">
        <f t="shared" si="11"/>
        <v>30.168200000000002</v>
      </c>
      <c r="M42" s="107">
        <f>M3</f>
        <v>0.2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269.233675</v>
      </c>
      <c r="E43" s="107">
        <v>6</v>
      </c>
      <c r="F43" s="96">
        <f>F3</f>
        <v>34.85</v>
      </c>
      <c r="G43" s="116">
        <f t="shared" si="9"/>
        <v>209.10000000000002</v>
      </c>
      <c r="H43" s="96">
        <f>H3</f>
        <v>16.49</v>
      </c>
      <c r="I43" s="96">
        <f>I3</f>
        <v>3.23</v>
      </c>
      <c r="J43" s="107">
        <f>J3</f>
        <v>0.035</v>
      </c>
      <c r="K43" s="116">
        <f t="shared" si="10"/>
        <v>60.133675000000004</v>
      </c>
      <c r="L43" s="116">
        <f t="shared" si="11"/>
        <v>31.847799999999996</v>
      </c>
      <c r="M43" s="107">
        <f>M3</f>
        <v>0.2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163.21997500000003</v>
      </c>
      <c r="E44" s="107">
        <v>3</v>
      </c>
      <c r="F44" s="96">
        <f>F3</f>
        <v>34.85</v>
      </c>
      <c r="G44" s="116">
        <f t="shared" si="9"/>
        <v>104.55000000000001</v>
      </c>
      <c r="H44" s="96">
        <f>H3</f>
        <v>16.49</v>
      </c>
      <c r="I44" s="96">
        <f>I3</f>
        <v>3.23</v>
      </c>
      <c r="J44" s="107">
        <f>J3</f>
        <v>0.035</v>
      </c>
      <c r="K44" s="116">
        <f t="shared" si="10"/>
        <v>58.66997500000001</v>
      </c>
      <c r="L44" s="116">
        <f t="shared" si="11"/>
        <v>31.0726</v>
      </c>
      <c r="M44" s="107">
        <f>M3</f>
        <v>0.2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336.3722</v>
      </c>
      <c r="E45" s="107">
        <v>8</v>
      </c>
      <c r="F45" s="96">
        <f>F3</f>
        <v>34.85</v>
      </c>
      <c r="G45" s="116">
        <f t="shared" si="9"/>
        <v>278.8</v>
      </c>
      <c r="H45" s="96">
        <f>H3</f>
        <v>16.49</v>
      </c>
      <c r="I45" s="96">
        <f>I3</f>
        <v>3.23</v>
      </c>
      <c r="J45" s="107">
        <f>J3</f>
        <v>0.035</v>
      </c>
      <c r="K45" s="116">
        <f t="shared" si="10"/>
        <v>57.57220000000002</v>
      </c>
      <c r="L45" s="116">
        <f t="shared" si="11"/>
        <v>30.491200000000006</v>
      </c>
      <c r="M45" s="107">
        <f>M3</f>
        <v>0.2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180.88892500000003</v>
      </c>
      <c r="E46" s="107">
        <v>3.5</v>
      </c>
      <c r="F46" s="96">
        <f>F3</f>
        <v>34.85</v>
      </c>
      <c r="G46" s="116">
        <f t="shared" si="9"/>
        <v>121.97500000000001</v>
      </c>
      <c r="H46" s="96">
        <f>H3</f>
        <v>16.49</v>
      </c>
      <c r="I46" s="96">
        <f>I3</f>
        <v>3.23</v>
      </c>
      <c r="J46" s="107">
        <f>J3</f>
        <v>0.035</v>
      </c>
      <c r="K46" s="116">
        <f t="shared" si="10"/>
        <v>58.913925000000006</v>
      </c>
      <c r="L46" s="116">
        <f t="shared" si="11"/>
        <v>31.2018</v>
      </c>
      <c r="M46" s="107">
        <f>M3</f>
        <v>0.2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337.46997500000003</v>
      </c>
      <c r="E47" s="107">
        <v>8</v>
      </c>
      <c r="F47" s="96">
        <f>F3</f>
        <v>34.85</v>
      </c>
      <c r="G47" s="116">
        <f t="shared" si="9"/>
        <v>278.8</v>
      </c>
      <c r="H47" s="96">
        <f>H3</f>
        <v>16.49</v>
      </c>
      <c r="I47" s="96">
        <f>I3</f>
        <v>3.23</v>
      </c>
      <c r="J47" s="107">
        <f>J3</f>
        <v>0.035</v>
      </c>
      <c r="K47" s="116">
        <f t="shared" si="10"/>
        <v>58.66997500000001</v>
      </c>
      <c r="L47" s="116">
        <f t="shared" si="11"/>
        <v>31.0726</v>
      </c>
      <c r="M47" s="107">
        <f>M3</f>
        <v>0.2</v>
      </c>
      <c r="N47" s="121">
        <f>N3</f>
        <v>3.3</v>
      </c>
      <c r="O47" s="125">
        <f t="shared" si="12"/>
        <v>158.73</v>
      </c>
    </row>
    <row r="48" spans="1:15" ht="14.25">
      <c r="A48" s="49" t="s">
        <v>317</v>
      </c>
      <c r="B48" s="52">
        <v>46.6</v>
      </c>
      <c r="C48" s="115">
        <f t="shared" si="8"/>
        <v>768.434</v>
      </c>
      <c r="D48" s="116">
        <f t="shared" si="6"/>
        <v>335.64035</v>
      </c>
      <c r="E48" s="107">
        <v>8</v>
      </c>
      <c r="F48" s="96">
        <f>F3</f>
        <v>34.85</v>
      </c>
      <c r="G48" s="116">
        <f t="shared" si="9"/>
        <v>278.8</v>
      </c>
      <c r="H48" s="96">
        <f>H3</f>
        <v>16.49</v>
      </c>
      <c r="I48" s="96">
        <f>I3</f>
        <v>3.23</v>
      </c>
      <c r="J48" s="107">
        <f>J3</f>
        <v>0.035</v>
      </c>
      <c r="K48" s="116">
        <f t="shared" si="10"/>
        <v>56.84035000000001</v>
      </c>
      <c r="L48" s="116">
        <f t="shared" si="11"/>
        <v>30.1036</v>
      </c>
      <c r="M48" s="107">
        <f>M3</f>
        <v>0.2</v>
      </c>
      <c r="N48" s="121">
        <f>N3</f>
        <v>3.3</v>
      </c>
      <c r="O48" s="125">
        <f t="shared" si="12"/>
        <v>153.78</v>
      </c>
    </row>
    <row r="49" spans="1:15" ht="14.25">
      <c r="A49" s="49" t="s">
        <v>340</v>
      </c>
      <c r="B49" s="52">
        <v>49.4</v>
      </c>
      <c r="C49" s="115">
        <f t="shared" si="8"/>
        <v>814.6059999999999</v>
      </c>
      <c r="D49" s="116">
        <f t="shared" si="6"/>
        <v>373.90565000000004</v>
      </c>
      <c r="E49" s="107">
        <v>9</v>
      </c>
      <c r="F49" s="96">
        <f>F3</f>
        <v>34.85</v>
      </c>
      <c r="G49" s="116">
        <f t="shared" si="9"/>
        <v>313.65000000000003</v>
      </c>
      <c r="H49" s="96">
        <f>H3</f>
        <v>16.49</v>
      </c>
      <c r="I49" s="96">
        <f>I3</f>
        <v>3.23</v>
      </c>
      <c r="J49" s="107">
        <f>J3</f>
        <v>0.035</v>
      </c>
      <c r="K49" s="116">
        <f t="shared" si="10"/>
        <v>60.25565</v>
      </c>
      <c r="L49" s="116">
        <f t="shared" si="11"/>
        <v>31.912399999999998</v>
      </c>
      <c r="M49" s="107">
        <f>M3</f>
        <v>0.2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333</v>
      </c>
      <c r="B50" s="52">
        <v>48.2</v>
      </c>
      <c r="C50" s="115">
        <f t="shared" si="8"/>
        <v>794.818</v>
      </c>
      <c r="D50" s="116">
        <f t="shared" si="6"/>
        <v>407.29195000000004</v>
      </c>
      <c r="E50" s="107">
        <v>10</v>
      </c>
      <c r="F50" s="96">
        <f>F3</f>
        <v>34.85</v>
      </c>
      <c r="G50" s="116">
        <f t="shared" si="9"/>
        <v>348.5</v>
      </c>
      <c r="H50" s="96">
        <f>H3</f>
        <v>16.49</v>
      </c>
      <c r="I50" s="96">
        <f>I3</f>
        <v>3.23</v>
      </c>
      <c r="J50" s="107">
        <f>J3</f>
        <v>0.035</v>
      </c>
      <c r="K50" s="116">
        <f t="shared" si="10"/>
        <v>58.791950000000014</v>
      </c>
      <c r="L50" s="116">
        <f t="shared" si="11"/>
        <v>31.137200000000004</v>
      </c>
      <c r="M50" s="107">
        <f>M3</f>
        <v>0.2</v>
      </c>
      <c r="N50" s="121">
        <f>N3</f>
        <v>3.3</v>
      </c>
      <c r="O50" s="125">
        <f t="shared" si="12"/>
        <v>159.06</v>
      </c>
    </row>
    <row r="51" spans="1:15" ht="14.25">
      <c r="A51" s="49" t="s">
        <v>318</v>
      </c>
      <c r="B51" s="52">
        <v>46.5</v>
      </c>
      <c r="C51" s="115">
        <f t="shared" si="8"/>
        <v>766.785</v>
      </c>
      <c r="D51" s="116">
        <f t="shared" si="6"/>
        <v>126.41837500000001</v>
      </c>
      <c r="E51" s="107">
        <v>2</v>
      </c>
      <c r="F51" s="96">
        <f>F3</f>
        <v>34.85</v>
      </c>
      <c r="G51" s="116">
        <f t="shared" si="9"/>
        <v>69.7</v>
      </c>
      <c r="H51" s="96">
        <f>H3</f>
        <v>16.49</v>
      </c>
      <c r="I51" s="96">
        <f>I3</f>
        <v>3.23</v>
      </c>
      <c r="J51" s="107">
        <f>J3</f>
        <v>0.035</v>
      </c>
      <c r="K51" s="116">
        <f t="shared" si="10"/>
        <v>56.71837500000001</v>
      </c>
      <c r="L51" s="116">
        <f t="shared" si="11"/>
        <v>30.039</v>
      </c>
      <c r="M51" s="107">
        <f>M3</f>
        <v>0.2</v>
      </c>
      <c r="N51" s="121">
        <f>N3</f>
        <v>3.3</v>
      </c>
      <c r="O51" s="125">
        <f t="shared" si="12"/>
        <v>153.45</v>
      </c>
    </row>
    <row r="52" spans="1:15" ht="14.25">
      <c r="A52" s="50" t="s">
        <v>319</v>
      </c>
      <c r="B52" s="53">
        <v>49.3</v>
      </c>
      <c r="C52" s="117">
        <f t="shared" si="8"/>
        <v>812.9569999999999</v>
      </c>
      <c r="D52" s="118">
        <f t="shared" si="6"/>
        <v>234.383675</v>
      </c>
      <c r="E52" s="54">
        <v>5</v>
      </c>
      <c r="F52" s="97">
        <f>F3</f>
        <v>34.85</v>
      </c>
      <c r="G52" s="118">
        <f t="shared" si="9"/>
        <v>174.25</v>
      </c>
      <c r="H52" s="97">
        <f>H3</f>
        <v>16.49</v>
      </c>
      <c r="I52" s="97">
        <f>I3</f>
        <v>3.23</v>
      </c>
      <c r="J52" s="54">
        <f>J3</f>
        <v>0.035</v>
      </c>
      <c r="K52" s="118">
        <f t="shared" si="10"/>
        <v>60.133675000000004</v>
      </c>
      <c r="L52" s="116">
        <f t="shared" si="11"/>
        <v>31.847799999999996</v>
      </c>
      <c r="M52" s="54">
        <f>M3</f>
        <v>0.2</v>
      </c>
      <c r="N52" s="122">
        <f>N3</f>
        <v>3.3</v>
      </c>
      <c r="O52" s="126">
        <f t="shared" si="12"/>
        <v>162.68999999999997</v>
      </c>
    </row>
    <row r="53" spans="1:15" ht="14.25">
      <c r="A53" s="104" t="s">
        <v>293</v>
      </c>
      <c r="B53" s="119">
        <f>SUM(B3:B52)</f>
        <v>2745.6999999999994</v>
      </c>
      <c r="C53" s="112">
        <f>SUM(C3:C52)</f>
        <v>45276.593</v>
      </c>
      <c r="D53" s="112">
        <f>SUM(D3:D52)</f>
        <v>12200.967574999999</v>
      </c>
      <c r="E53" s="128">
        <f>SUM(E3:E52)</f>
        <v>254</v>
      </c>
      <c r="F53" s="108"/>
      <c r="G53" s="112">
        <f>SUM(G3:G52)</f>
        <v>8851.900000000001</v>
      </c>
      <c r="H53" s="108"/>
      <c r="I53" s="108"/>
      <c r="J53" s="108"/>
      <c r="K53" s="112">
        <f>SUM(K3:K52)</f>
        <v>3349.067575</v>
      </c>
      <c r="L53" s="112">
        <f>SUM(L3:L52)</f>
        <v>1773.7222000000002</v>
      </c>
      <c r="M53" s="109"/>
      <c r="N53" s="123"/>
      <c r="O53" s="127">
        <f>SUM(O3:O52)</f>
        <v>9060.81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2018-07-26T18:33:26Z</cp:lastPrinted>
  <dcterms:created xsi:type="dcterms:W3CDTF">2011-02-24T08:44:16Z</dcterms:created>
  <dcterms:modified xsi:type="dcterms:W3CDTF">2018-07-26T18:33:34Z</dcterms:modified>
  <cp:category/>
  <cp:version/>
  <cp:contentType/>
  <cp:contentStatus/>
</cp:coreProperties>
</file>