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<sst xmlns="http://schemas.openxmlformats.org/spreadsheetml/2006/main" count="491" uniqueCount="348">
  <si>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</si>
  <si>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</si>
  <si>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</si>
  <si>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</si>
  <si>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</si>
  <si>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</si>
  <si>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</si>
  <si>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</si>
  <si>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</si>
  <si>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</si>
  <si>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</si>
  <si>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</si>
  <si>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</si>
  <si>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</si>
  <si>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</si>
  <si>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</si>
  <si>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</si>
  <si>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</si>
  <si>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</si>
  <si>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</si>
  <si>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</si>
  <si>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</si>
  <si>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</si>
  <si>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</si>
  <si>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</si>
  <si>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</si>
  <si>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</si>
  <si>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</si>
  <si>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</si>
  <si>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</si>
  <si>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</si>
  <si>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</si>
  <si>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</si>
  <si>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</si>
  <si>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</si>
  <si>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</si>
  <si>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</si>
  <si>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</si>
  <si>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</si>
  <si>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</si>
  <si>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</si>
  <si>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</si>
  <si>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</si>
  <si>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</si>
  <si>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</si>
  <si>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</si>
  <si>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</si>
  <si>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</si>
  <si>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</si>
  <si>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</si>
  <si>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</si>
  <si>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</si>
  <si>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</si>
  <si>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</si>
  <si>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</si>
  <si>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</si>
  <si>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</si>
  <si>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</si>
  <si>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</si>
  <si>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</si>
  <si>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</si>
  <si>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</si>
  <si>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</si>
  <si>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</si>
  <si>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</si>
  <si>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</si>
  <si>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</si>
  <si>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</si>
  <si>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</si>
  <si>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</si>
  <si>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</si>
  <si>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</si>
  <si>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</si>
  <si>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</si>
  <si>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</si>
  <si>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</si>
  <si>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</si>
  <si>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</si>
  <si>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</si>
  <si>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</si>
  <si>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</si>
  <si>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</si>
  <si>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</si>
  <si>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</si>
  <si>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</si>
  <si>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</si>
  <si>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</si>
  <si>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</si>
  <si>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</si>
  <si>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</si>
  <si>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</si>
  <si>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</si>
  <si>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</si>
  <si>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</si>
  <si>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</si>
  <si>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</si>
  <si>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</si>
  <si>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</si>
  <si>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</si>
  <si>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</si>
  <si>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</si>
  <si>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</si>
  <si>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</si>
  <si>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</si>
  <si>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</si>
  <si>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</si>
  <si>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</si>
  <si>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</si>
  <si>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</si>
  <si>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</si>
  <si>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</si>
  <si>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</si>
  <si>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</si>
  <si>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</si>
  <si>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</si>
  <si>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</si>
  <si>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</si>
  <si>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</si>
  <si>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</si>
  <si>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</si>
  <si>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</si>
  <si>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</si>
  <si>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</si>
  <si>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</si>
  <si>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</si>
  <si>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</si>
  <si>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</si>
  <si>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</si>
  <si>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</si>
  <si>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</si>
  <si>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</si>
  <si>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</si>
  <si>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</si>
  <si>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</si>
  <si>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</si>
  <si>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</si>
  <si>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</si>
  <si>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</si>
  <si>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</si>
  <si>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</si>
  <si>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</si>
  <si>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</si>
  <si>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</si>
  <si>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</si>
  <si>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</si>
  <si>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</si>
  <si>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</si>
  <si>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</si>
  <si>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</si>
  <si>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</si>
  <si>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</si>
  <si>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</si>
  <si>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</si>
  <si>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</si>
  <si>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</si>
  <si>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</si>
  <si>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</si>
  <si>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</si>
  <si>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</si>
  <si>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</si>
  <si>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</si>
  <si>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</si>
  <si>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</si>
  <si>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</si>
  <si>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</si>
  <si>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</si>
  <si>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</si>
  <si>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</si>
  <si>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</si>
  <si>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</si>
  <si>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</si>
  <si>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</si>
  <si>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</si>
  <si>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</si>
  <si>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</si>
  <si>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</si>
  <si>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</si>
  <si>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</si>
  <si>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</si>
  <si>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</si>
  <si>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</si>
  <si>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</si>
  <si>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</si>
  <si>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</si>
  <si>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</si>
  <si>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</si>
  <si>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</si>
  <si>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</si>
  <si>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</si>
  <si>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</si>
  <si>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</si>
  <si>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</si>
  <si>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</si>
  <si>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</si>
  <si>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</si>
  <si>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</si>
  <si>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</si>
  <si>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</si>
  <si>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</si>
  <si>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</si>
  <si>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</si>
  <si>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</si>
  <si>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</si>
  <si>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</si>
  <si>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</si>
  <si>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</si>
  <si>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</si>
  <si>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</si>
  <si>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</si>
  <si>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</si>
  <si>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</si>
  <si>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</si>
  <si>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</si>
  <si>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</si>
  <si>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</si>
  <si>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</si>
  <si>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</si>
  <si>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</si>
  <si>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</si>
  <si>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</si>
  <si>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</si>
  <si>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</si>
  <si>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</si>
  <si>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</si>
  <si>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</si>
  <si>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</si>
  <si>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</si>
  <si>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</si>
  <si>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</si>
  <si>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</si>
  <si>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</si>
  <si>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</si>
  <si>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</si>
  <si>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</si>
  <si>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</si>
  <si>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</si>
  <si>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</si>
  <si>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</si>
  <si>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</si>
  <si>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</si>
  <si>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</si>
  <si>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</si>
  <si>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</si>
  <si>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</si>
  <si>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</si>
  <si>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</si>
  <si>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</si>
  <si>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</si>
  <si>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</si>
  <si>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</si>
  <si>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</si>
  <si>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</si>
  <si>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</si>
  <si>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</si>
  <si>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</si>
  <si>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</si>
  <si>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</si>
  <si>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</si>
  <si>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</si>
  <si>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</si>
  <si>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</si>
  <si>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</si>
  <si>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</si>
  <si>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</si>
  <si>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</si>
  <si>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</si>
  <si>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</si>
  <si>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</si>
  <si>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</si>
  <si>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</si>
  <si>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</si>
  <si>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</si>
  <si>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</si>
  <si>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</si>
  <si>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</si>
  <si>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</si>
  <si>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</si>
  <si>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</si>
  <si>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</si>
  <si>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</si>
  <si>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</si>
  <si>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</si>
  <si>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</si>
  <si>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</si>
  <si>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</si>
  <si>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</si>
  <si>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</si>
  <si>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</si>
  <si>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</si>
  <si>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</si>
  <si>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</si>
  <si>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</si>
  <si>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</si>
  <si>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</si>
  <si>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</si>
  <si>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</si>
  <si>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</si>
  <si>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</si>
  <si>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</si>
  <si>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</si>
  <si>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</si>
  <si>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</si>
  <si>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</si>
  <si>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</si>
  <si>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</si>
  <si>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</si>
  <si>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</si>
  <si>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</si>
  <si>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</si>
  <si>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</si>
  <si>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</si>
  <si>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</si>
  <si>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</si>
  <si>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</si>
  <si>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</si>
  <si>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</si>
  <si>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</si>
  <si>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</si>
  <si>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</si>
  <si>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</si>
  <si>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</si>
  <si>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</si>
  <si>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</si>
  <si>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</si>
  <si>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</si>
  <si>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</si>
  <si>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</si>
  <si>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</si>
  <si>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</si>
  <si>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</si>
  <si>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</si>
  <si>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</si>
  <si>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</si>
  <si>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</si>
  <si>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</si>
  <si>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</si>
  <si>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</si>
  <si>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</si>
  <si>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</si>
  <si>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</si>
  <si>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</si>
  <si>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</si>
  <si>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</si>
  <si>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</si>
  <si>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</si>
  <si>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</si>
  <si>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</si>
  <si>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 xml:space="preserve"> ИТОГО ККК, ХВС, ГВС, ОТОПЛ, ТКО ЗА ИЮНЬ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</si>
</sst>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J53" sqref="J53"/>
    </sheetView>
  </sheetViews>
  <sheetFormatPr defaultColWidth="9.00390625" defaultRowHeight="14.25"/>
  <cols>
    <col min="1" max="1" width="7.37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5.00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330</v>
      </c>
      <c r="B2" s="107" t="s">
        <v>326</v>
      </c>
      <c r="C2" s="107" t="s">
        <v>320</v>
      </c>
      <c r="D2" s="96" t="s">
        <v>337</v>
      </c>
      <c r="E2" s="97" t="s">
        <v>325</v>
      </c>
      <c r="F2" s="97" t="s">
        <v>324</v>
      </c>
      <c r="G2" s="114" t="s">
        <v>345</v>
      </c>
      <c r="H2" s="97" t="s">
        <v>334</v>
      </c>
      <c r="I2" s="96" t="s">
        <v>323</v>
      </c>
      <c r="J2" s="107" t="s">
        <v>336</v>
      </c>
      <c r="K2" s="107" t="s">
        <v>321</v>
      </c>
      <c r="L2" s="107" t="s">
        <v>322</v>
      </c>
      <c r="M2" s="96" t="s">
        <v>327</v>
      </c>
      <c r="N2" s="107" t="s">
        <v>335</v>
      </c>
      <c r="O2" s="115" t="s">
        <v>346</v>
      </c>
    </row>
    <row r="3" spans="1:15" ht="15" customHeight="1">
      <c r="A3" s="48" t="s">
        <v>281</v>
      </c>
      <c r="B3" s="111">
        <v>817.9</v>
      </c>
      <c r="C3" s="111">
        <f>D3*H3</f>
        <v>433.89</v>
      </c>
      <c r="D3" s="103">
        <f aca="true" t="shared" si="0" ref="D3:D34">SUM(E3+F3)</f>
        <v>9</v>
      </c>
      <c r="E3" s="103">
        <v>7</v>
      </c>
      <c r="F3" s="103">
        <v>2</v>
      </c>
      <c r="G3" s="108">
        <v>163.68</v>
      </c>
      <c r="H3" s="102">
        <v>48.21</v>
      </c>
      <c r="I3" s="102">
        <v>0</v>
      </c>
      <c r="J3" s="108">
        <v>35.48</v>
      </c>
      <c r="K3" s="108">
        <v>917.44</v>
      </c>
      <c r="L3" s="108">
        <v>334.2</v>
      </c>
      <c r="M3" s="93">
        <f>SUM(B3+C3+G3+J3+K3+L3+N3+O3)</f>
        <v>2966.59</v>
      </c>
      <c r="N3" s="108">
        <v>264</v>
      </c>
      <c r="O3" s="108">
        <v>0</v>
      </c>
    </row>
    <row r="4" spans="1:18" ht="14.25">
      <c r="A4" s="49" t="s">
        <v>338</v>
      </c>
      <c r="B4" s="112">
        <v>773.38</v>
      </c>
      <c r="C4" s="112">
        <f aca="true" t="shared" si="1" ref="C4:C34">D4*H4</f>
        <v>462.816</v>
      </c>
      <c r="D4" s="104">
        <f t="shared" si="0"/>
        <v>9.6</v>
      </c>
      <c r="E4" s="104">
        <v>6</v>
      </c>
      <c r="F4" s="104">
        <v>3.6</v>
      </c>
      <c r="G4" s="109">
        <v>154.77</v>
      </c>
      <c r="H4" s="93">
        <f>H3</f>
        <v>48.21</v>
      </c>
      <c r="I4" s="93">
        <v>0</v>
      </c>
      <c r="J4" s="109">
        <v>33.55</v>
      </c>
      <c r="K4" s="109">
        <v>1651.39</v>
      </c>
      <c r="L4" s="109">
        <v>295.27</v>
      </c>
      <c r="M4" s="93">
        <f aca="true" t="shared" si="2" ref="M4:M35">SUM(C4+K4+L4+G4+B4+N4+O4+J4)</f>
        <v>3569.1760000000004</v>
      </c>
      <c r="N4" s="109">
        <v>198</v>
      </c>
      <c r="O4" s="109">
        <v>0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279.618</v>
      </c>
      <c r="D5" s="104">
        <f t="shared" si="0"/>
        <v>5.8</v>
      </c>
      <c r="E5" s="104">
        <v>5</v>
      </c>
      <c r="F5" s="104">
        <v>0.8</v>
      </c>
      <c r="G5" s="109">
        <v>116.16</v>
      </c>
      <c r="H5" s="93">
        <f>H3</f>
        <v>48.21</v>
      </c>
      <c r="I5" s="93">
        <f>I3</f>
        <v>0</v>
      </c>
      <c r="J5" s="109">
        <v>25.18</v>
      </c>
      <c r="K5" s="109">
        <v>366.98</v>
      </c>
      <c r="L5" s="109">
        <v>238.25</v>
      </c>
      <c r="M5" s="93">
        <f t="shared" si="2"/>
        <v>1738.6380000000001</v>
      </c>
      <c r="N5" s="109">
        <v>132</v>
      </c>
      <c r="O5" s="109">
        <v>0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48.21</v>
      </c>
      <c r="D6" s="104">
        <f t="shared" si="0"/>
        <v>1</v>
      </c>
      <c r="E6" s="104">
        <v>1</v>
      </c>
      <c r="F6" s="104">
        <v>0</v>
      </c>
      <c r="G6" s="109">
        <v>158.73</v>
      </c>
      <c r="H6" s="93">
        <f>H3</f>
        <v>48.21</v>
      </c>
      <c r="I6" s="93">
        <f>I3</f>
        <v>0</v>
      </c>
      <c r="J6" s="109">
        <v>34.41</v>
      </c>
      <c r="K6" s="109">
        <v>0</v>
      </c>
      <c r="L6" s="109">
        <v>130.18</v>
      </c>
      <c r="M6" s="93">
        <f t="shared" si="2"/>
        <v>1164.7</v>
      </c>
      <c r="N6" s="109">
        <v>0</v>
      </c>
      <c r="O6" s="109">
        <v>0</v>
      </c>
    </row>
    <row r="7" spans="1:15" ht="14.25">
      <c r="A7" s="49" t="s">
        <v>284</v>
      </c>
      <c r="B7" s="112">
        <v>781.63</v>
      </c>
      <c r="C7" s="112">
        <f t="shared" si="1"/>
        <v>298.902</v>
      </c>
      <c r="D7" s="104">
        <f t="shared" si="0"/>
        <v>6.2</v>
      </c>
      <c r="E7" s="104">
        <v>6</v>
      </c>
      <c r="F7" s="104">
        <v>0.2</v>
      </c>
      <c r="G7" s="109">
        <v>156.42</v>
      </c>
      <c r="H7" s="93">
        <f>H3</f>
        <v>48.21</v>
      </c>
      <c r="I7" s="93">
        <f>I3</f>
        <v>0</v>
      </c>
      <c r="J7" s="109">
        <v>33.91</v>
      </c>
      <c r="K7" s="109">
        <v>91.74</v>
      </c>
      <c r="L7" s="109">
        <v>296.27</v>
      </c>
      <c r="M7" s="93">
        <f t="shared" si="2"/>
        <v>1724.872</v>
      </c>
      <c r="N7" s="109">
        <v>66</v>
      </c>
      <c r="O7" s="109">
        <v>0</v>
      </c>
    </row>
    <row r="8" spans="1:15" ht="14.25">
      <c r="A8" s="49" t="s">
        <v>285</v>
      </c>
      <c r="B8" s="112">
        <v>798.12</v>
      </c>
      <c r="C8" s="112">
        <f t="shared" si="1"/>
        <v>337.47</v>
      </c>
      <c r="D8" s="104">
        <f t="shared" si="0"/>
        <v>7</v>
      </c>
      <c r="E8" s="104">
        <v>7</v>
      </c>
      <c r="F8" s="104">
        <v>0</v>
      </c>
      <c r="G8" s="109">
        <v>159.72</v>
      </c>
      <c r="H8" s="93">
        <f>H3</f>
        <v>48.21</v>
      </c>
      <c r="I8" s="93">
        <v>0</v>
      </c>
      <c r="J8" s="109">
        <v>34.62</v>
      </c>
      <c r="K8" s="109">
        <v>0</v>
      </c>
      <c r="L8" s="109">
        <v>331.78</v>
      </c>
      <c r="M8" s="93">
        <f t="shared" si="2"/>
        <v>1859.71</v>
      </c>
      <c r="N8" s="109">
        <v>198</v>
      </c>
      <c r="O8" s="109">
        <v>0</v>
      </c>
    </row>
    <row r="9" spans="1:15" ht="14.25">
      <c r="A9" s="49" t="s">
        <v>343</v>
      </c>
      <c r="B9" s="112">
        <v>819.55</v>
      </c>
      <c r="C9" s="112">
        <f t="shared" si="1"/>
        <v>48.21</v>
      </c>
      <c r="D9" s="104">
        <f t="shared" si="0"/>
        <v>1</v>
      </c>
      <c r="E9" s="104">
        <v>1</v>
      </c>
      <c r="F9" s="104">
        <v>0</v>
      </c>
      <c r="G9" s="109">
        <v>164.01</v>
      </c>
      <c r="H9" s="93">
        <f>H3</f>
        <v>48.21</v>
      </c>
      <c r="I9" s="93">
        <v>0</v>
      </c>
      <c r="J9" s="109">
        <v>35.55</v>
      </c>
      <c r="K9" s="109">
        <v>0</v>
      </c>
      <c r="L9" s="109">
        <v>133.4</v>
      </c>
      <c r="M9" s="93">
        <f t="shared" si="2"/>
        <v>1398.72</v>
      </c>
      <c r="N9" s="109">
        <v>198</v>
      </c>
      <c r="O9" s="109">
        <v>0</v>
      </c>
    </row>
    <row r="10" spans="1:15" ht="14.25">
      <c r="A10" s="49" t="s">
        <v>332</v>
      </c>
      <c r="B10" s="112">
        <v>766.79</v>
      </c>
      <c r="C10" s="112">
        <f t="shared" si="1"/>
        <v>53.031000000000006</v>
      </c>
      <c r="D10" s="104">
        <f t="shared" si="0"/>
        <v>1.1</v>
      </c>
      <c r="E10" s="104">
        <v>1</v>
      </c>
      <c r="F10" s="104">
        <v>0.1</v>
      </c>
      <c r="G10" s="109">
        <v>153.45</v>
      </c>
      <c r="H10" s="93">
        <f>H3</f>
        <v>48.21</v>
      </c>
      <c r="I10" s="93">
        <v>0</v>
      </c>
      <c r="J10" s="109">
        <v>33.26</v>
      </c>
      <c r="K10" s="109">
        <v>45.87</v>
      </c>
      <c r="L10" s="109">
        <v>126.97</v>
      </c>
      <c r="M10" s="93">
        <f t="shared" si="2"/>
        <v>1179.3709999999999</v>
      </c>
      <c r="N10" s="109">
        <v>0</v>
      </c>
      <c r="O10" s="109">
        <v>0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48.21</v>
      </c>
      <c r="I11" s="93">
        <v>0</v>
      </c>
      <c r="J11" s="109">
        <v>34.76</v>
      </c>
      <c r="K11" s="109">
        <v>0</v>
      </c>
      <c r="L11" s="109">
        <v>97.69</v>
      </c>
      <c r="M11" s="93">
        <f t="shared" si="2"/>
        <v>1094.24</v>
      </c>
      <c r="N11" s="109">
        <v>0</v>
      </c>
      <c r="O11" s="109">
        <v>0</v>
      </c>
    </row>
    <row r="12" spans="1:15" ht="14.25">
      <c r="A12" s="49" t="s">
        <v>287</v>
      </c>
      <c r="B12" s="112">
        <v>804.71</v>
      </c>
      <c r="C12" s="112">
        <f t="shared" si="1"/>
        <v>337.47</v>
      </c>
      <c r="D12" s="104">
        <f t="shared" si="0"/>
        <v>7</v>
      </c>
      <c r="E12" s="104">
        <v>7</v>
      </c>
      <c r="F12" s="104">
        <v>0</v>
      </c>
      <c r="G12" s="109">
        <v>161.04</v>
      </c>
      <c r="H12" s="93">
        <f>H3</f>
        <v>48.21</v>
      </c>
      <c r="I12" s="93">
        <f>I3</f>
        <v>0</v>
      </c>
      <c r="J12" s="109">
        <v>34.91</v>
      </c>
      <c r="K12" s="109">
        <v>0</v>
      </c>
      <c r="L12" s="109">
        <v>332.59</v>
      </c>
      <c r="M12" s="93">
        <f t="shared" si="2"/>
        <v>1802.72</v>
      </c>
      <c r="N12" s="109">
        <v>132</v>
      </c>
      <c r="O12" s="109">
        <v>0</v>
      </c>
    </row>
    <row r="13" spans="1:15" ht="14.25">
      <c r="A13" s="49" t="s">
        <v>288</v>
      </c>
      <c r="B13" s="112">
        <v>765.14</v>
      </c>
      <c r="C13" s="112">
        <f t="shared" si="1"/>
        <v>303.723</v>
      </c>
      <c r="D13" s="104">
        <f t="shared" si="0"/>
        <v>6.3</v>
      </c>
      <c r="E13" s="104">
        <v>5</v>
      </c>
      <c r="F13" s="104">
        <v>1.3</v>
      </c>
      <c r="G13" s="109">
        <v>153.12</v>
      </c>
      <c r="H13" s="93">
        <f>H3</f>
        <v>48.21</v>
      </c>
      <c r="I13" s="93">
        <f>I3</f>
        <v>0</v>
      </c>
      <c r="J13" s="109">
        <v>33.19</v>
      </c>
      <c r="K13" s="109">
        <v>596.34</v>
      </c>
      <c r="L13" s="109">
        <v>260.76</v>
      </c>
      <c r="M13" s="93">
        <f t="shared" si="2"/>
        <v>2376.273</v>
      </c>
      <c r="N13" s="109">
        <v>264</v>
      </c>
      <c r="O13" s="109">
        <v>0</v>
      </c>
    </row>
    <row r="14" spans="1:15" ht="14.25">
      <c r="A14" s="49" t="s">
        <v>289</v>
      </c>
      <c r="B14" s="112">
        <v>793.17</v>
      </c>
      <c r="C14" s="112">
        <f t="shared" si="1"/>
        <v>385.68</v>
      </c>
      <c r="D14" s="104">
        <f t="shared" si="0"/>
        <v>8</v>
      </c>
      <c r="E14" s="104">
        <v>7</v>
      </c>
      <c r="F14" s="104">
        <v>1</v>
      </c>
      <c r="G14" s="109">
        <v>158.73</v>
      </c>
      <c r="H14" s="93">
        <f>H3</f>
        <v>48.21</v>
      </c>
      <c r="I14" s="93">
        <f>I3</f>
        <v>0</v>
      </c>
      <c r="J14" s="109">
        <v>34.41</v>
      </c>
      <c r="K14" s="109">
        <v>458.72</v>
      </c>
      <c r="L14" s="109">
        <v>331.18</v>
      </c>
      <c r="M14" s="93">
        <f t="shared" si="2"/>
        <v>2293.89</v>
      </c>
      <c r="N14" s="109">
        <v>132</v>
      </c>
      <c r="O14" s="109">
        <v>0</v>
      </c>
    </row>
    <row r="15" spans="1:15" ht="14.25">
      <c r="A15" s="49" t="s">
        <v>290</v>
      </c>
      <c r="B15" s="112">
        <v>801.41</v>
      </c>
      <c r="C15" s="112">
        <f t="shared" si="1"/>
        <v>761.7180000000001</v>
      </c>
      <c r="D15" s="104">
        <f t="shared" si="0"/>
        <v>15.8</v>
      </c>
      <c r="E15" s="104">
        <v>14</v>
      </c>
      <c r="F15" s="104">
        <v>1.8</v>
      </c>
      <c r="G15" s="109">
        <v>160.38</v>
      </c>
      <c r="H15" s="93">
        <f>H3</f>
        <v>48.21</v>
      </c>
      <c r="I15" s="93">
        <f>I3</f>
        <v>0</v>
      </c>
      <c r="J15" s="109">
        <v>34.76</v>
      </c>
      <c r="K15" s="109">
        <v>825.7</v>
      </c>
      <c r="L15" s="109">
        <v>566.69</v>
      </c>
      <c r="M15" s="93">
        <f t="shared" si="2"/>
        <v>3282.6580000000004</v>
      </c>
      <c r="N15" s="109">
        <v>132</v>
      </c>
      <c r="O15" s="109">
        <v>0</v>
      </c>
    </row>
    <row r="16" spans="1:15" ht="14.25">
      <c r="A16" s="49" t="s">
        <v>291</v>
      </c>
      <c r="B16" s="112">
        <v>740.4</v>
      </c>
      <c r="C16" s="112">
        <f t="shared" si="1"/>
        <v>327.828</v>
      </c>
      <c r="D16" s="104">
        <f t="shared" si="0"/>
        <v>6.8</v>
      </c>
      <c r="E16" s="104">
        <v>4</v>
      </c>
      <c r="F16" s="104">
        <v>2.8</v>
      </c>
      <c r="G16" s="109">
        <v>148.17</v>
      </c>
      <c r="H16" s="93">
        <f>H3</f>
        <v>48.21</v>
      </c>
      <c r="I16" s="93">
        <f>I3</f>
        <v>0</v>
      </c>
      <c r="J16" s="109">
        <v>32.12</v>
      </c>
      <c r="K16" s="109">
        <v>1284.42</v>
      </c>
      <c r="L16" s="109">
        <v>224.25</v>
      </c>
      <c r="M16" s="93">
        <f t="shared" si="2"/>
        <v>2955.188</v>
      </c>
      <c r="N16" s="109">
        <v>198</v>
      </c>
      <c r="O16" s="109">
        <v>0</v>
      </c>
    </row>
    <row r="17" spans="1:15" ht="14.25">
      <c r="A17" s="49" t="s">
        <v>292</v>
      </c>
      <c r="B17" s="112">
        <v>794.82</v>
      </c>
      <c r="C17" s="112">
        <f t="shared" si="1"/>
        <v>173.556</v>
      </c>
      <c r="D17" s="104">
        <f t="shared" si="0"/>
        <v>3.6</v>
      </c>
      <c r="E17" s="104">
        <v>3</v>
      </c>
      <c r="F17" s="104">
        <v>0.6</v>
      </c>
      <c r="G17" s="109">
        <v>159.06</v>
      </c>
      <c r="H17" s="93">
        <f>H3</f>
        <v>48.21</v>
      </c>
      <c r="I17" s="93">
        <f>I3</f>
        <v>0</v>
      </c>
      <c r="J17" s="109">
        <v>34.48</v>
      </c>
      <c r="K17" s="109">
        <v>275.23</v>
      </c>
      <c r="L17" s="109">
        <v>197.38</v>
      </c>
      <c r="M17" s="93">
        <f t="shared" si="2"/>
        <v>1700.5260000000003</v>
      </c>
      <c r="N17" s="109">
        <v>66</v>
      </c>
      <c r="O17" s="109">
        <v>0</v>
      </c>
    </row>
    <row r="18" spans="1:15" ht="14.25">
      <c r="A18" s="49" t="s">
        <v>328</v>
      </c>
      <c r="B18" s="112">
        <v>822.85</v>
      </c>
      <c r="C18" s="112">
        <f t="shared" si="1"/>
        <v>337.47</v>
      </c>
      <c r="D18" s="104">
        <f t="shared" si="0"/>
        <v>7</v>
      </c>
      <c r="E18" s="104">
        <v>7</v>
      </c>
      <c r="F18" s="104">
        <v>0</v>
      </c>
      <c r="G18" s="109">
        <v>164.67</v>
      </c>
      <c r="H18" s="93">
        <f>H3</f>
        <v>48.21</v>
      </c>
      <c r="I18" s="93">
        <v>0</v>
      </c>
      <c r="J18" s="109">
        <v>35.69</v>
      </c>
      <c r="K18" s="109">
        <v>0</v>
      </c>
      <c r="L18" s="109">
        <v>334.8</v>
      </c>
      <c r="M18" s="93">
        <f t="shared" si="2"/>
        <v>1893.48</v>
      </c>
      <c r="N18" s="109">
        <v>198</v>
      </c>
      <c r="O18" s="109">
        <v>0</v>
      </c>
    </row>
    <row r="19" spans="1:15" ht="14.25">
      <c r="A19" s="49" t="s">
        <v>341</v>
      </c>
      <c r="B19" s="112">
        <v>1236.75</v>
      </c>
      <c r="C19" s="112">
        <f t="shared" si="1"/>
        <v>255.513</v>
      </c>
      <c r="D19" s="104">
        <f t="shared" si="0"/>
        <v>5.3</v>
      </c>
      <c r="E19" s="104">
        <v>3</v>
      </c>
      <c r="F19" s="104">
        <v>2.3</v>
      </c>
      <c r="G19" s="109">
        <v>247.5</v>
      </c>
      <c r="H19" s="93">
        <f>H3</f>
        <v>48.21</v>
      </c>
      <c r="I19" s="93">
        <v>0</v>
      </c>
      <c r="J19" s="109">
        <v>53.65</v>
      </c>
      <c r="K19" s="109">
        <v>1055.06</v>
      </c>
      <c r="L19" s="109">
        <v>251.25</v>
      </c>
      <c r="M19" s="93">
        <f t="shared" si="2"/>
        <v>3297.723</v>
      </c>
      <c r="N19" s="109">
        <v>198</v>
      </c>
      <c r="O19" s="109">
        <v>0</v>
      </c>
    </row>
    <row r="20" spans="1:15" ht="14.25">
      <c r="A20" s="49" t="s">
        <v>294</v>
      </c>
      <c r="B20" s="112">
        <v>953.12</v>
      </c>
      <c r="C20" s="112">
        <f t="shared" si="1"/>
        <v>361.575</v>
      </c>
      <c r="D20" s="104">
        <f t="shared" si="0"/>
        <v>7.5</v>
      </c>
      <c r="E20" s="104">
        <v>6</v>
      </c>
      <c r="F20" s="104">
        <v>1.5</v>
      </c>
      <c r="G20" s="109">
        <v>190.74</v>
      </c>
      <c r="H20" s="93">
        <f>H3</f>
        <v>48.21</v>
      </c>
      <c r="I20" s="93">
        <v>0</v>
      </c>
      <c r="J20" s="109">
        <v>41.34</v>
      </c>
      <c r="K20" s="109">
        <v>688.08</v>
      </c>
      <c r="L20" s="109">
        <v>317.18</v>
      </c>
      <c r="M20" s="93">
        <f t="shared" si="2"/>
        <v>2684.0350000000003</v>
      </c>
      <c r="N20" s="109">
        <v>132</v>
      </c>
      <c r="O20" s="109">
        <v>0</v>
      </c>
    </row>
    <row r="21" spans="1:15" ht="14.25">
      <c r="A21" s="49" t="s">
        <v>295</v>
      </c>
      <c r="B21" s="112">
        <v>1238.4</v>
      </c>
      <c r="C21" s="112">
        <f t="shared" si="1"/>
        <v>404.964</v>
      </c>
      <c r="D21" s="104">
        <f t="shared" si="0"/>
        <v>8.4</v>
      </c>
      <c r="E21" s="104">
        <v>7</v>
      </c>
      <c r="F21" s="104">
        <v>1.4</v>
      </c>
      <c r="G21" s="109">
        <v>247.83</v>
      </c>
      <c r="H21" s="93">
        <f>H3</f>
        <v>48.21</v>
      </c>
      <c r="I21" s="93">
        <f>I3</f>
        <v>0</v>
      </c>
      <c r="J21" s="109">
        <v>53.72</v>
      </c>
      <c r="K21" s="109">
        <v>642.21</v>
      </c>
      <c r="L21" s="109">
        <v>385.45</v>
      </c>
      <c r="M21" s="93">
        <f t="shared" si="2"/>
        <v>3104.574</v>
      </c>
      <c r="N21" s="109">
        <v>132</v>
      </c>
      <c r="O21" s="109">
        <v>0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48.21</v>
      </c>
      <c r="I22" s="93">
        <f>I3</f>
        <v>0</v>
      </c>
      <c r="J22" s="109">
        <v>41.56</v>
      </c>
      <c r="K22" s="109">
        <v>0</v>
      </c>
      <c r="L22" s="109">
        <v>116.78</v>
      </c>
      <c r="M22" s="93">
        <f t="shared" si="2"/>
        <v>1308.1399999999999</v>
      </c>
      <c r="N22" s="109">
        <v>0</v>
      </c>
      <c r="O22" s="109">
        <v>0</v>
      </c>
    </row>
    <row r="23" spans="1:15" ht="14.25">
      <c r="A23" s="49" t="s">
        <v>297</v>
      </c>
      <c r="B23" s="112">
        <v>1246.64</v>
      </c>
      <c r="C23" s="112">
        <f t="shared" si="1"/>
        <v>867.78</v>
      </c>
      <c r="D23" s="104">
        <f t="shared" si="0"/>
        <v>18</v>
      </c>
      <c r="E23" s="104">
        <v>18</v>
      </c>
      <c r="F23" s="104">
        <v>0</v>
      </c>
      <c r="G23" s="109">
        <v>249.48</v>
      </c>
      <c r="H23" s="93">
        <f>H3</f>
        <v>48.21</v>
      </c>
      <c r="I23" s="93">
        <f>I3</f>
        <v>0</v>
      </c>
      <c r="J23" s="109">
        <v>54.08</v>
      </c>
      <c r="K23" s="109">
        <v>0</v>
      </c>
      <c r="L23" s="109">
        <v>754.96</v>
      </c>
      <c r="M23" s="93">
        <f t="shared" si="2"/>
        <v>3304.94</v>
      </c>
      <c r="N23" s="109">
        <v>132</v>
      </c>
      <c r="O23" s="109">
        <v>0</v>
      </c>
    </row>
    <row r="24" spans="1:15" ht="14.25">
      <c r="A24" s="49" t="s">
        <v>298</v>
      </c>
      <c r="B24" s="112">
        <v>949.82</v>
      </c>
      <c r="C24" s="112">
        <f t="shared" si="1"/>
        <v>650.835</v>
      </c>
      <c r="D24" s="104">
        <f t="shared" si="0"/>
        <v>13.5</v>
      </c>
      <c r="E24" s="104">
        <v>10</v>
      </c>
      <c r="F24" s="104">
        <v>3.5</v>
      </c>
      <c r="G24" s="109">
        <v>190.08</v>
      </c>
      <c r="H24" s="93">
        <f>H3</f>
        <v>48.21</v>
      </c>
      <c r="I24" s="93">
        <f>I3</f>
        <v>0</v>
      </c>
      <c r="J24" s="109">
        <v>41.2</v>
      </c>
      <c r="K24" s="109">
        <v>1605.52</v>
      </c>
      <c r="L24" s="109">
        <v>450.78</v>
      </c>
      <c r="M24" s="93">
        <f t="shared" si="2"/>
        <v>4086.235</v>
      </c>
      <c r="N24" s="109">
        <v>198</v>
      </c>
      <c r="O24" s="109">
        <v>0</v>
      </c>
    </row>
    <row r="25" spans="1:15" ht="14.25">
      <c r="A25" s="49" t="s">
        <v>329</v>
      </c>
      <c r="B25" s="112">
        <v>1249.94</v>
      </c>
      <c r="C25" s="112">
        <f t="shared" si="1"/>
        <v>723.15</v>
      </c>
      <c r="D25" s="104">
        <f t="shared" si="0"/>
        <v>15</v>
      </c>
      <c r="E25" s="104">
        <v>11</v>
      </c>
      <c r="F25" s="104">
        <v>4</v>
      </c>
      <c r="G25" s="109">
        <v>250.14</v>
      </c>
      <c r="H25" s="93">
        <f>H3</f>
        <v>48.21</v>
      </c>
      <c r="I25" s="93">
        <v>0</v>
      </c>
      <c r="J25" s="109">
        <v>54.22</v>
      </c>
      <c r="K25" s="109">
        <v>1834.88</v>
      </c>
      <c r="L25" s="109">
        <v>520.86</v>
      </c>
      <c r="M25" s="93">
        <f t="shared" si="2"/>
        <v>4897.1900000000005</v>
      </c>
      <c r="N25" s="109">
        <v>264</v>
      </c>
      <c r="O25" s="109">
        <v>0</v>
      </c>
    </row>
    <row r="26" spans="1:15" ht="14.25">
      <c r="A26" s="49" t="s">
        <v>299</v>
      </c>
      <c r="B26" s="112">
        <v>948.18</v>
      </c>
      <c r="C26" s="112">
        <f t="shared" si="1"/>
        <v>72.315</v>
      </c>
      <c r="D26" s="104">
        <f t="shared" si="0"/>
        <v>1.5</v>
      </c>
      <c r="E26" s="104">
        <v>1</v>
      </c>
      <c r="F26" s="104">
        <v>0.5</v>
      </c>
      <c r="G26" s="109">
        <v>189.75</v>
      </c>
      <c r="H26" s="93">
        <f>H3</f>
        <v>48.21</v>
      </c>
      <c r="I26" s="93">
        <f>I3</f>
        <v>0</v>
      </c>
      <c r="J26" s="109">
        <v>41.13</v>
      </c>
      <c r="K26" s="109">
        <v>229.36</v>
      </c>
      <c r="L26" s="109">
        <v>149.08</v>
      </c>
      <c r="M26" s="93">
        <f t="shared" si="2"/>
        <v>1695.815</v>
      </c>
      <c r="N26" s="109">
        <v>66</v>
      </c>
      <c r="O26" s="109">
        <v>0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48.21</v>
      </c>
      <c r="I27" s="93">
        <v>0</v>
      </c>
      <c r="J27" s="109">
        <v>53.93</v>
      </c>
      <c r="K27" s="109">
        <v>0</v>
      </c>
      <c r="L27" s="109">
        <v>151.55</v>
      </c>
      <c r="M27" s="93">
        <f t="shared" si="2"/>
        <v>1697.6499999999999</v>
      </c>
      <c r="N27" s="109">
        <v>0</v>
      </c>
      <c r="O27" s="109">
        <v>0</v>
      </c>
    </row>
    <row r="28" spans="1:15" ht="14.25">
      <c r="A28" s="49" t="s">
        <v>301</v>
      </c>
      <c r="B28" s="112">
        <v>1226.86</v>
      </c>
      <c r="C28" s="112">
        <f t="shared" si="1"/>
        <v>674.94</v>
      </c>
      <c r="D28" s="104">
        <f t="shared" si="0"/>
        <v>14</v>
      </c>
      <c r="E28" s="104">
        <v>10</v>
      </c>
      <c r="F28" s="104">
        <v>4</v>
      </c>
      <c r="G28" s="109">
        <v>245.52</v>
      </c>
      <c r="H28" s="93">
        <f>H3</f>
        <v>48.21</v>
      </c>
      <c r="I28" s="93">
        <f>I3</f>
        <v>0</v>
      </c>
      <c r="J28" s="109">
        <v>53.22</v>
      </c>
      <c r="K28" s="109">
        <v>1834.88</v>
      </c>
      <c r="L28" s="109">
        <v>484.54</v>
      </c>
      <c r="M28" s="93">
        <f t="shared" si="2"/>
        <v>4717.96</v>
      </c>
      <c r="N28" s="109">
        <v>198</v>
      </c>
      <c r="O28" s="109">
        <v>0</v>
      </c>
    </row>
    <row r="29" spans="1:15" ht="14.25">
      <c r="A29" s="49" t="s">
        <v>302</v>
      </c>
      <c r="B29" s="112">
        <v>977.86</v>
      </c>
      <c r="C29" s="112">
        <f t="shared" si="1"/>
        <v>385.68</v>
      </c>
      <c r="D29" s="104">
        <f t="shared" si="0"/>
        <v>8</v>
      </c>
      <c r="E29" s="104">
        <v>8</v>
      </c>
      <c r="F29" s="104">
        <v>0</v>
      </c>
      <c r="G29" s="109">
        <v>195.69</v>
      </c>
      <c r="H29" s="93">
        <f>H3</f>
        <v>48.21</v>
      </c>
      <c r="I29" s="93">
        <f>I3</f>
        <v>0</v>
      </c>
      <c r="J29" s="109">
        <v>42.42</v>
      </c>
      <c r="K29" s="109">
        <v>0</v>
      </c>
      <c r="L29" s="109">
        <v>387.19</v>
      </c>
      <c r="M29" s="93">
        <f t="shared" si="2"/>
        <v>2120.84</v>
      </c>
      <c r="N29" s="109">
        <v>132</v>
      </c>
      <c r="O29" s="109">
        <v>0</v>
      </c>
    </row>
    <row r="30" spans="1:15" ht="14.25">
      <c r="A30" s="49" t="s">
        <v>319</v>
      </c>
      <c r="B30" s="112">
        <v>1233.45</v>
      </c>
      <c r="C30" s="112">
        <f t="shared" si="1"/>
        <v>433.89</v>
      </c>
      <c r="D30" s="104">
        <f t="shared" si="0"/>
        <v>9</v>
      </c>
      <c r="E30" s="104">
        <v>8</v>
      </c>
      <c r="F30" s="104">
        <v>1</v>
      </c>
      <c r="G30" s="109">
        <v>246.84</v>
      </c>
      <c r="H30" s="93">
        <f>H3</f>
        <v>48.21</v>
      </c>
      <c r="I30" s="93">
        <f>I3</f>
        <v>0</v>
      </c>
      <c r="J30" s="109">
        <v>53.5</v>
      </c>
      <c r="K30" s="109">
        <v>458.72</v>
      </c>
      <c r="L30" s="109">
        <v>418.35</v>
      </c>
      <c r="M30" s="93">
        <f t="shared" si="2"/>
        <v>3174.75</v>
      </c>
      <c r="N30" s="109">
        <v>330</v>
      </c>
      <c r="O30" s="109">
        <v>0</v>
      </c>
    </row>
    <row r="31" spans="1:15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48.21</v>
      </c>
      <c r="I31" s="93">
        <f>I3</f>
        <v>0</v>
      </c>
      <c r="J31" s="109">
        <v>41.13</v>
      </c>
      <c r="K31" s="109">
        <v>0</v>
      </c>
      <c r="L31" s="109">
        <v>115.58</v>
      </c>
      <c r="M31" s="93">
        <f t="shared" si="2"/>
        <v>1360.64</v>
      </c>
      <c r="N31" s="109">
        <v>66</v>
      </c>
      <c r="O31" s="109">
        <v>0</v>
      </c>
    </row>
    <row r="32" spans="1:15" ht="14.25">
      <c r="A32" s="49" t="s">
        <v>304</v>
      </c>
      <c r="B32" s="112">
        <v>1253.24</v>
      </c>
      <c r="C32" s="112">
        <f t="shared" si="1"/>
        <v>337.47</v>
      </c>
      <c r="D32" s="104">
        <f t="shared" si="0"/>
        <v>7</v>
      </c>
      <c r="E32" s="104">
        <v>6</v>
      </c>
      <c r="F32" s="104">
        <v>1</v>
      </c>
      <c r="G32" s="109">
        <v>250.8</v>
      </c>
      <c r="H32" s="93">
        <f>H3</f>
        <v>48.21</v>
      </c>
      <c r="I32" s="93">
        <f>I3</f>
        <v>0</v>
      </c>
      <c r="J32" s="109">
        <v>54.36</v>
      </c>
      <c r="K32" s="109">
        <v>458.72</v>
      </c>
      <c r="L32" s="109">
        <v>353.76</v>
      </c>
      <c r="M32" s="93">
        <f t="shared" si="2"/>
        <v>2906.35</v>
      </c>
      <c r="N32" s="109">
        <v>198</v>
      </c>
      <c r="O32" s="109">
        <v>0</v>
      </c>
    </row>
    <row r="33" spans="1:15" ht="14.25">
      <c r="A33" s="49" t="s">
        <v>305</v>
      </c>
      <c r="B33" s="112">
        <v>1007.54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201.63</v>
      </c>
      <c r="H33" s="93">
        <f>H3</f>
        <v>48.21</v>
      </c>
      <c r="I33" s="93">
        <f>I3</f>
        <v>0</v>
      </c>
      <c r="J33" s="109">
        <v>43.7</v>
      </c>
      <c r="K33" s="109">
        <v>0</v>
      </c>
      <c r="L33" s="109">
        <v>122.81</v>
      </c>
      <c r="M33" s="93">
        <f t="shared" si="2"/>
        <v>1507.68</v>
      </c>
      <c r="N33" s="109">
        <v>132</v>
      </c>
      <c r="O33" s="109">
        <v>0</v>
      </c>
    </row>
    <row r="34" spans="1:15" ht="14.25">
      <c r="A34" s="49" t="s">
        <v>306</v>
      </c>
      <c r="B34" s="112">
        <v>1243.35</v>
      </c>
      <c r="C34" s="112">
        <f t="shared" si="1"/>
        <v>289.26</v>
      </c>
      <c r="D34" s="104">
        <f t="shared" si="0"/>
        <v>6</v>
      </c>
      <c r="E34" s="104">
        <v>6</v>
      </c>
      <c r="F34" s="104">
        <v>0</v>
      </c>
      <c r="G34" s="109">
        <v>248.82</v>
      </c>
      <c r="H34" s="93">
        <f>H3</f>
        <v>48.21</v>
      </c>
      <c r="I34" s="93">
        <f>I3</f>
        <v>0</v>
      </c>
      <c r="J34" s="109">
        <v>53.93</v>
      </c>
      <c r="K34" s="109">
        <v>0</v>
      </c>
      <c r="L34" s="109">
        <v>352.55</v>
      </c>
      <c r="M34" s="93">
        <f t="shared" si="2"/>
        <v>2319.9099999999994</v>
      </c>
      <c r="N34" s="109">
        <v>132</v>
      </c>
      <c r="O34" s="109">
        <v>0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337.47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190.74</v>
      </c>
      <c r="H35" s="93">
        <f>H3</f>
        <v>48.21</v>
      </c>
      <c r="I35" s="93">
        <f>I3</f>
        <v>0</v>
      </c>
      <c r="J35" s="109">
        <v>41.34</v>
      </c>
      <c r="K35" s="109">
        <v>0</v>
      </c>
      <c r="L35" s="109">
        <v>350.68</v>
      </c>
      <c r="M35" s="93">
        <f t="shared" si="2"/>
        <v>2137.3500000000004</v>
      </c>
      <c r="N35" s="109">
        <v>264</v>
      </c>
      <c r="O35" s="109">
        <v>0</v>
      </c>
    </row>
    <row r="36" spans="1:15" ht="14.25">
      <c r="A36" s="49" t="s">
        <v>339</v>
      </c>
      <c r="B36" s="112">
        <v>1263.13</v>
      </c>
      <c r="C36" s="112">
        <f t="shared" si="3"/>
        <v>419.42699999999996</v>
      </c>
      <c r="D36" s="104">
        <f t="shared" si="4"/>
        <v>8.7</v>
      </c>
      <c r="E36" s="104">
        <v>8</v>
      </c>
      <c r="F36" s="104">
        <v>0.7</v>
      </c>
      <c r="G36" s="109">
        <v>252.78</v>
      </c>
      <c r="H36" s="93">
        <f>H3</f>
        <v>48.21</v>
      </c>
      <c r="I36" s="93">
        <v>0</v>
      </c>
      <c r="J36" s="109">
        <v>54.79</v>
      </c>
      <c r="K36" s="109">
        <v>321.1</v>
      </c>
      <c r="L36" s="109">
        <v>421.97</v>
      </c>
      <c r="M36" s="93">
        <f aca="true" t="shared" si="5" ref="M36:M52">SUM(C36+K36+L36+G36+B36+N36+O36+J36)</f>
        <v>2997.197</v>
      </c>
      <c r="N36" s="109">
        <v>264</v>
      </c>
      <c r="O36" s="109">
        <v>0</v>
      </c>
    </row>
    <row r="37" spans="1:15" ht="14.25">
      <c r="A37" s="49" t="s">
        <v>308</v>
      </c>
      <c r="B37" s="112">
        <v>958.07</v>
      </c>
      <c r="C37" s="112">
        <f t="shared" si="3"/>
        <v>337.47</v>
      </c>
      <c r="D37" s="104">
        <f t="shared" si="4"/>
        <v>7</v>
      </c>
      <c r="E37" s="104">
        <v>5</v>
      </c>
      <c r="F37" s="104">
        <v>2</v>
      </c>
      <c r="G37" s="109">
        <v>191.73</v>
      </c>
      <c r="H37" s="93">
        <f>H3</f>
        <v>48.21</v>
      </c>
      <c r="I37" s="93">
        <f>I3</f>
        <v>0</v>
      </c>
      <c r="J37" s="109">
        <v>41.56</v>
      </c>
      <c r="K37" s="109">
        <v>917.44</v>
      </c>
      <c r="L37" s="109">
        <v>284.28</v>
      </c>
      <c r="M37" s="93">
        <f t="shared" si="5"/>
        <v>2862.55</v>
      </c>
      <c r="N37" s="109">
        <v>132</v>
      </c>
      <c r="O37" s="109">
        <v>0</v>
      </c>
    </row>
    <row r="38" spans="1:15" ht="14.25">
      <c r="A38" s="49" t="s">
        <v>331</v>
      </c>
      <c r="B38" s="112">
        <v>595.29</v>
      </c>
      <c r="C38" s="112">
        <f t="shared" si="3"/>
        <v>385.68</v>
      </c>
      <c r="D38" s="104">
        <f t="shared" si="4"/>
        <v>8</v>
      </c>
      <c r="E38" s="104">
        <v>8</v>
      </c>
      <c r="F38" s="104">
        <v>0</v>
      </c>
      <c r="G38" s="109">
        <v>119.13</v>
      </c>
      <c r="H38" s="93">
        <f>H3</f>
        <v>48.21</v>
      </c>
      <c r="I38" s="93">
        <v>0</v>
      </c>
      <c r="J38" s="109">
        <v>25.82</v>
      </c>
      <c r="K38" s="109">
        <v>0</v>
      </c>
      <c r="L38" s="109">
        <v>340.56</v>
      </c>
      <c r="M38" s="93">
        <f t="shared" si="5"/>
        <v>1664.4799999999998</v>
      </c>
      <c r="N38" s="109">
        <v>198</v>
      </c>
      <c r="O38" s="109">
        <v>0</v>
      </c>
    </row>
    <row r="39" spans="1:15" ht="14.25">
      <c r="A39" s="49" t="s">
        <v>309</v>
      </c>
      <c r="B39" s="112">
        <v>832.75</v>
      </c>
      <c r="C39" s="112">
        <f t="shared" si="3"/>
        <v>385.68</v>
      </c>
      <c r="D39" s="104">
        <f t="shared" si="4"/>
        <v>8</v>
      </c>
      <c r="E39" s="104">
        <v>8</v>
      </c>
      <c r="F39" s="104">
        <v>0</v>
      </c>
      <c r="G39" s="109">
        <v>166.65</v>
      </c>
      <c r="H39" s="93">
        <f>H3</f>
        <v>48.21</v>
      </c>
      <c r="I39" s="93">
        <f>I3</f>
        <v>0</v>
      </c>
      <c r="J39" s="109">
        <v>36.12</v>
      </c>
      <c r="K39" s="109">
        <v>0</v>
      </c>
      <c r="L39" s="109">
        <v>369.51</v>
      </c>
      <c r="M39" s="93">
        <f t="shared" si="5"/>
        <v>1922.71</v>
      </c>
      <c r="N39" s="109">
        <v>132</v>
      </c>
      <c r="O39" s="109">
        <v>0</v>
      </c>
    </row>
    <row r="40" spans="1:15" ht="14.25">
      <c r="A40" s="49" t="s">
        <v>344</v>
      </c>
      <c r="B40" s="112">
        <v>811.31</v>
      </c>
      <c r="C40" s="112">
        <f t="shared" si="3"/>
        <v>409.785</v>
      </c>
      <c r="D40" s="104">
        <f t="shared" si="4"/>
        <v>8.5</v>
      </c>
      <c r="E40" s="104">
        <v>8</v>
      </c>
      <c r="F40" s="104">
        <v>0.5</v>
      </c>
      <c r="G40" s="109">
        <v>162.36</v>
      </c>
      <c r="H40" s="93">
        <f>H3</f>
        <v>48.21</v>
      </c>
      <c r="I40" s="93">
        <f>I3</f>
        <v>0</v>
      </c>
      <c r="J40" s="109">
        <v>35.19</v>
      </c>
      <c r="K40" s="109">
        <v>229.36</v>
      </c>
      <c r="L40" s="109">
        <v>366.89</v>
      </c>
      <c r="M40" s="93">
        <f t="shared" si="5"/>
        <v>2146.895</v>
      </c>
      <c r="N40" s="109">
        <v>132</v>
      </c>
      <c r="O40" s="109">
        <v>0</v>
      </c>
    </row>
    <row r="41" spans="1:15" ht="14.25">
      <c r="A41" s="49" t="s">
        <v>310</v>
      </c>
      <c r="B41" s="112">
        <v>791.52</v>
      </c>
      <c r="C41" s="112">
        <f t="shared" si="3"/>
        <v>424.24800000000005</v>
      </c>
      <c r="D41" s="104">
        <f t="shared" si="4"/>
        <v>8.8</v>
      </c>
      <c r="E41" s="104">
        <v>7</v>
      </c>
      <c r="F41" s="104">
        <v>1.8</v>
      </c>
      <c r="G41" s="109">
        <v>158.4</v>
      </c>
      <c r="H41" s="93">
        <f>H3</f>
        <v>48.21</v>
      </c>
      <c r="I41" s="93">
        <f>I3</f>
        <v>0</v>
      </c>
      <c r="J41" s="109">
        <v>34.33</v>
      </c>
      <c r="K41" s="109">
        <v>825.7</v>
      </c>
      <c r="L41" s="109">
        <v>330.98</v>
      </c>
      <c r="M41" s="93">
        <f t="shared" si="5"/>
        <v>2631.178</v>
      </c>
      <c r="N41" s="109">
        <v>66</v>
      </c>
      <c r="O41" s="109">
        <v>0</v>
      </c>
    </row>
    <row r="42" spans="1:15" ht="14.25">
      <c r="A42" s="49" t="s">
        <v>311</v>
      </c>
      <c r="B42" s="112">
        <v>770.08</v>
      </c>
      <c r="C42" s="112">
        <f t="shared" si="3"/>
        <v>530.3100000000001</v>
      </c>
      <c r="D42" s="104">
        <f t="shared" si="4"/>
        <v>11</v>
      </c>
      <c r="E42" s="104">
        <v>8</v>
      </c>
      <c r="F42" s="104">
        <v>3</v>
      </c>
      <c r="G42" s="109">
        <v>154.11</v>
      </c>
      <c r="H42" s="93">
        <f>H3</f>
        <v>48.21</v>
      </c>
      <c r="I42" s="93">
        <v>0</v>
      </c>
      <c r="J42" s="109">
        <v>33.4</v>
      </c>
      <c r="K42" s="109">
        <v>1376.16</v>
      </c>
      <c r="L42" s="109">
        <v>361.87</v>
      </c>
      <c r="M42" s="93">
        <f t="shared" si="5"/>
        <v>3291.9300000000003</v>
      </c>
      <c r="N42" s="109">
        <v>66</v>
      </c>
      <c r="O42" s="109">
        <v>0</v>
      </c>
    </row>
    <row r="43" spans="1:15" ht="14.25">
      <c r="A43" s="49" t="s">
        <v>312</v>
      </c>
      <c r="B43" s="112">
        <v>812.96</v>
      </c>
      <c r="C43" s="112">
        <f t="shared" si="3"/>
        <v>265.15500000000003</v>
      </c>
      <c r="D43" s="104">
        <f t="shared" si="4"/>
        <v>5.5</v>
      </c>
      <c r="E43" s="104">
        <v>5</v>
      </c>
      <c r="F43" s="104">
        <v>0.5</v>
      </c>
      <c r="G43" s="109">
        <v>162.69</v>
      </c>
      <c r="H43" s="93">
        <f>H3</f>
        <v>48.21</v>
      </c>
      <c r="I43" s="93">
        <f>I3</f>
        <v>0</v>
      </c>
      <c r="J43" s="109">
        <v>35.26</v>
      </c>
      <c r="K43" s="109">
        <v>229.36</v>
      </c>
      <c r="L43" s="109">
        <v>266.59</v>
      </c>
      <c r="M43" s="93">
        <f t="shared" si="5"/>
        <v>2036.015</v>
      </c>
      <c r="N43" s="109">
        <v>264</v>
      </c>
      <c r="O43" s="109">
        <v>0</v>
      </c>
    </row>
    <row r="44" spans="1:15" ht="14.25">
      <c r="A44" s="49" t="s">
        <v>313</v>
      </c>
      <c r="B44" s="112">
        <v>793.17</v>
      </c>
      <c r="C44" s="112">
        <f t="shared" si="3"/>
        <v>28.926</v>
      </c>
      <c r="D44" s="104">
        <f t="shared" si="4"/>
        <v>0.6</v>
      </c>
      <c r="E44" s="104">
        <v>0</v>
      </c>
      <c r="F44" s="104">
        <v>0.6</v>
      </c>
      <c r="G44" s="109">
        <v>158.73</v>
      </c>
      <c r="H44" s="93">
        <f>H3</f>
        <v>48.21</v>
      </c>
      <c r="I44" s="93">
        <f>I3</f>
        <v>0</v>
      </c>
      <c r="J44" s="109">
        <v>34.41</v>
      </c>
      <c r="K44" s="109">
        <v>275.23</v>
      </c>
      <c r="L44" s="109">
        <v>96.68</v>
      </c>
      <c r="M44" s="93">
        <f t="shared" si="5"/>
        <v>1453.146</v>
      </c>
      <c r="N44" s="109">
        <v>66</v>
      </c>
      <c r="O44" s="109">
        <v>0</v>
      </c>
    </row>
    <row r="45" spans="1:15" ht="14.25">
      <c r="A45" s="49" t="s">
        <v>314</v>
      </c>
      <c r="B45" s="112">
        <v>778.33</v>
      </c>
      <c r="C45" s="112">
        <f t="shared" si="3"/>
        <v>564.057</v>
      </c>
      <c r="D45" s="104">
        <f t="shared" si="4"/>
        <v>11.7</v>
      </c>
      <c r="E45" s="104">
        <v>10</v>
      </c>
      <c r="F45" s="104">
        <v>1.7</v>
      </c>
      <c r="G45" s="109">
        <v>155.76</v>
      </c>
      <c r="H45" s="93">
        <f>H3</f>
        <v>48.21</v>
      </c>
      <c r="I45" s="93">
        <v>0</v>
      </c>
      <c r="J45" s="109">
        <v>33.76</v>
      </c>
      <c r="K45" s="109">
        <v>779.82</v>
      </c>
      <c r="L45" s="109">
        <v>429.87</v>
      </c>
      <c r="M45" s="93">
        <f t="shared" si="5"/>
        <v>2807.597</v>
      </c>
      <c r="N45" s="109">
        <v>66</v>
      </c>
      <c r="O45" s="109">
        <v>0</v>
      </c>
    </row>
    <row r="46" spans="1:15" ht="14.25">
      <c r="A46" s="49" t="s">
        <v>342</v>
      </c>
      <c r="B46" s="112">
        <v>796.47</v>
      </c>
      <c r="C46" s="112">
        <f t="shared" si="3"/>
        <v>159.093</v>
      </c>
      <c r="D46" s="104">
        <f t="shared" si="4"/>
        <v>3.3</v>
      </c>
      <c r="E46" s="104">
        <v>2.5</v>
      </c>
      <c r="F46" s="104">
        <v>0.8</v>
      </c>
      <c r="G46" s="109">
        <v>159.39</v>
      </c>
      <c r="H46" s="93">
        <f>H3</f>
        <v>48.21</v>
      </c>
      <c r="I46" s="93">
        <f>I3</f>
        <v>0</v>
      </c>
      <c r="J46" s="109">
        <v>34.55</v>
      </c>
      <c r="K46" s="109">
        <v>366.98</v>
      </c>
      <c r="L46" s="109">
        <v>180.83</v>
      </c>
      <c r="M46" s="93">
        <f t="shared" si="5"/>
        <v>1763.3129999999999</v>
      </c>
      <c r="N46" s="109">
        <v>66</v>
      </c>
      <c r="O46" s="109">
        <v>0</v>
      </c>
    </row>
    <row r="47" spans="1:15" ht="14.25">
      <c r="A47" s="49" t="s">
        <v>315</v>
      </c>
      <c r="B47" s="112">
        <v>793.17</v>
      </c>
      <c r="C47" s="112">
        <f t="shared" si="3"/>
        <v>366.396</v>
      </c>
      <c r="D47" s="104">
        <f t="shared" si="4"/>
        <v>7.6</v>
      </c>
      <c r="E47" s="104">
        <v>6</v>
      </c>
      <c r="F47" s="104">
        <v>1.6</v>
      </c>
      <c r="G47" s="109">
        <v>158.73</v>
      </c>
      <c r="H47" s="93">
        <f>H3</f>
        <v>48.21</v>
      </c>
      <c r="I47" s="93">
        <f>I3</f>
        <v>0</v>
      </c>
      <c r="J47" s="109">
        <v>34.41</v>
      </c>
      <c r="K47" s="109">
        <v>733.95</v>
      </c>
      <c r="L47" s="109">
        <v>297.68</v>
      </c>
      <c r="M47" s="93">
        <f t="shared" si="5"/>
        <v>2516.336</v>
      </c>
      <c r="N47" s="109">
        <v>132</v>
      </c>
      <c r="O47" s="109">
        <v>0</v>
      </c>
    </row>
    <row r="48" spans="1:15" ht="14.25">
      <c r="A48" s="49" t="s">
        <v>316</v>
      </c>
      <c r="B48" s="112">
        <v>768.43</v>
      </c>
      <c r="C48" s="112">
        <f t="shared" si="3"/>
        <v>530.3100000000001</v>
      </c>
      <c r="D48" s="104">
        <f t="shared" si="4"/>
        <v>11</v>
      </c>
      <c r="E48" s="104">
        <v>9</v>
      </c>
      <c r="F48" s="104">
        <v>2</v>
      </c>
      <c r="G48" s="109">
        <v>153.78</v>
      </c>
      <c r="H48" s="93">
        <f>H3</f>
        <v>48.21</v>
      </c>
      <c r="I48" s="93">
        <f>I3</f>
        <v>0</v>
      </c>
      <c r="J48" s="109">
        <v>33.33</v>
      </c>
      <c r="K48" s="109">
        <v>917.44</v>
      </c>
      <c r="L48" s="109">
        <v>395.17</v>
      </c>
      <c r="M48" s="93">
        <f t="shared" si="5"/>
        <v>2930.46</v>
      </c>
      <c r="N48" s="109">
        <v>132</v>
      </c>
      <c r="O48" s="109">
        <v>0</v>
      </c>
    </row>
    <row r="49" spans="1:15" ht="14.25">
      <c r="A49" s="49" t="s">
        <v>340</v>
      </c>
      <c r="B49" s="112">
        <v>814.61</v>
      </c>
      <c r="C49" s="112">
        <f t="shared" si="3"/>
        <v>178.377</v>
      </c>
      <c r="D49" s="104">
        <f t="shared" si="4"/>
        <v>3.7</v>
      </c>
      <c r="E49" s="104">
        <v>3</v>
      </c>
      <c r="F49" s="104">
        <v>0.7</v>
      </c>
      <c r="G49" s="109">
        <v>163.02</v>
      </c>
      <c r="H49" s="93">
        <f>H3</f>
        <v>48.21</v>
      </c>
      <c r="I49" s="93">
        <v>0</v>
      </c>
      <c r="J49" s="109">
        <v>35.34</v>
      </c>
      <c r="K49" s="109">
        <v>321.1</v>
      </c>
      <c r="L49" s="109">
        <v>199.79</v>
      </c>
      <c r="M49" s="93">
        <f t="shared" si="5"/>
        <v>1910.2369999999999</v>
      </c>
      <c r="N49" s="109">
        <v>198</v>
      </c>
      <c r="O49" s="109">
        <v>0</v>
      </c>
    </row>
    <row r="50" spans="1:15" ht="14.25">
      <c r="A50" s="49" t="s">
        <v>333</v>
      </c>
      <c r="B50" s="112">
        <v>794.82</v>
      </c>
      <c r="C50" s="112">
        <f t="shared" si="3"/>
        <v>457.995</v>
      </c>
      <c r="D50" s="104">
        <f t="shared" si="4"/>
        <v>9.5</v>
      </c>
      <c r="E50" s="104">
        <v>9.5</v>
      </c>
      <c r="F50" s="104">
        <v>0</v>
      </c>
      <c r="G50" s="109">
        <v>159.06</v>
      </c>
      <c r="H50" s="93">
        <f>H3</f>
        <v>48.21</v>
      </c>
      <c r="I50" s="93">
        <f>I3</f>
        <v>0</v>
      </c>
      <c r="J50" s="109">
        <v>34.48</v>
      </c>
      <c r="K50" s="109">
        <v>0</v>
      </c>
      <c r="L50" s="109">
        <v>415.13</v>
      </c>
      <c r="M50" s="93">
        <f t="shared" si="5"/>
        <v>1993.4850000000001</v>
      </c>
      <c r="N50" s="109">
        <v>132</v>
      </c>
      <c r="O50" s="109">
        <v>0</v>
      </c>
    </row>
    <row r="51" spans="1:15" ht="14.25">
      <c r="A51" s="49" t="s">
        <v>317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153.45</v>
      </c>
      <c r="H51" s="93">
        <f>H3</f>
        <v>48.21</v>
      </c>
      <c r="I51" s="93">
        <f>I3</f>
        <v>0</v>
      </c>
      <c r="J51" s="109">
        <v>33.26</v>
      </c>
      <c r="K51" s="109">
        <v>0</v>
      </c>
      <c r="L51" s="109">
        <v>93.47</v>
      </c>
      <c r="M51" s="93">
        <f t="shared" si="5"/>
        <v>1046.97</v>
      </c>
      <c r="N51" s="109">
        <v>0</v>
      </c>
      <c r="O51" s="109">
        <v>0</v>
      </c>
    </row>
    <row r="52" spans="1:15" ht="14.25">
      <c r="A52" s="50" t="s">
        <v>318</v>
      </c>
      <c r="B52" s="113">
        <v>812.96</v>
      </c>
      <c r="C52" s="113">
        <f t="shared" si="3"/>
        <v>327.828</v>
      </c>
      <c r="D52" s="51">
        <f t="shared" si="4"/>
        <v>6.8</v>
      </c>
      <c r="E52" s="51">
        <v>6</v>
      </c>
      <c r="F52" s="51">
        <v>0.8</v>
      </c>
      <c r="G52" s="110">
        <v>162.69</v>
      </c>
      <c r="H52" s="94">
        <f>H3</f>
        <v>48.21</v>
      </c>
      <c r="I52" s="94">
        <f>I3</f>
        <v>0</v>
      </c>
      <c r="J52" s="110">
        <v>35.26</v>
      </c>
      <c r="K52" s="110">
        <v>366.98</v>
      </c>
      <c r="L52" s="109">
        <v>300.09</v>
      </c>
      <c r="M52" s="94">
        <f t="shared" si="5"/>
        <v>2137.808</v>
      </c>
      <c r="N52" s="109">
        <v>132</v>
      </c>
      <c r="O52" s="110">
        <v>0</v>
      </c>
    </row>
    <row r="53" spans="1:15" ht="14.25">
      <c r="A53" s="101" t="s">
        <v>293</v>
      </c>
      <c r="B53" s="121">
        <f aca="true" t="shared" si="6" ref="B53:G53">SUM(B3:B52)</f>
        <v>45276.63</v>
      </c>
      <c r="C53" s="118">
        <f t="shared" si="6"/>
        <v>16155.170999999998</v>
      </c>
      <c r="D53" s="120">
        <f t="shared" si="6"/>
        <v>335.1</v>
      </c>
      <c r="E53" s="120">
        <f>SUM(E3:E52)</f>
        <v>285</v>
      </c>
      <c r="F53" s="120">
        <f>SUM(F3:F52)</f>
        <v>50.1</v>
      </c>
      <c r="G53" s="116">
        <f t="shared" si="6"/>
        <v>9060.81</v>
      </c>
      <c r="H53" s="119"/>
      <c r="I53" s="119">
        <f aca="true" t="shared" si="7" ref="I53:N53">SUM(I3:I52)</f>
        <v>0</v>
      </c>
      <c r="J53" s="118">
        <f>SUM(J3:J52)</f>
        <v>1963.9799999999998</v>
      </c>
      <c r="K53" s="116">
        <f>SUM(K3:K52)</f>
        <v>22981.88</v>
      </c>
      <c r="L53" s="116">
        <f t="shared" si="7"/>
        <v>15066.37</v>
      </c>
      <c r="M53" s="117">
        <f t="shared" si="7"/>
        <v>117434.841</v>
      </c>
      <c r="N53" s="116">
        <f t="shared" si="7"/>
        <v>6930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2018-06-27T05:58:08Z</cp:lastPrinted>
  <dcterms:created xsi:type="dcterms:W3CDTF">2011-02-24T08:44:16Z</dcterms:created>
  <dcterms:modified xsi:type="dcterms:W3CDTF">2018-06-27T05:58:13Z</dcterms:modified>
  <cp:category/>
  <cp:version/>
  <cp:contentType/>
  <cp:contentStatus/>
</cp:coreProperties>
</file>