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<sst xmlns="http://schemas.openxmlformats.org/spreadsheetml/2006/main" count="492" uniqueCount="349">
  <si>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</si>
  <si>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</si>
  <si>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</si>
  <si>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</si>
  <si>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</si>
  <si>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</si>
  <si>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</si>
  <si>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</si>
  <si>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</si>
  <si>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</si>
  <si>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</si>
  <si>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</si>
  <si>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</si>
  <si>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</si>
  <si>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</si>
  <si>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</si>
  <si>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</si>
  <si>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</si>
  <si>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</si>
  <si>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</si>
  <si>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</si>
  <si>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</si>
  <si>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</si>
  <si>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</si>
  <si>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</si>
  <si>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</si>
  <si>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</si>
  <si>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</si>
  <si>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</si>
  <si>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</si>
  <si>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</si>
  <si>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</si>
  <si>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</si>
  <si>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</si>
  <si>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</si>
  <si>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</si>
  <si>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</si>
  <si>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</si>
  <si>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</si>
  <si>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</si>
  <si>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</si>
  <si>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</si>
  <si>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</si>
  <si>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</si>
  <si>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</si>
  <si>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</si>
  <si>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</si>
  <si>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</si>
  <si>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</si>
  <si>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</si>
  <si>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</si>
  <si>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</si>
  <si>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</si>
  <si>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</si>
  <si>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</si>
  <si>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</si>
  <si>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</si>
  <si>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</si>
  <si>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</si>
  <si>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</si>
  <si>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</si>
  <si>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</si>
  <si>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</si>
  <si>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</si>
  <si>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</si>
  <si>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</si>
  <si>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</si>
  <si>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</si>
  <si>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</si>
  <si>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</si>
  <si>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</si>
  <si>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</si>
  <si>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</si>
  <si>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</si>
  <si>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</si>
  <si>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</si>
  <si>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</si>
  <si>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</si>
  <si>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</si>
  <si>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</si>
  <si>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</si>
  <si>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</si>
  <si>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</si>
  <si>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</si>
  <si>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</si>
  <si>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</si>
  <si>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</si>
  <si>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</si>
  <si>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</si>
  <si>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</si>
  <si>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</si>
  <si>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</si>
  <si>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</si>
  <si>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</si>
  <si>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</si>
  <si>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</si>
  <si>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</si>
  <si>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</si>
  <si>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</si>
  <si>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</si>
  <si>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</si>
  <si>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</si>
  <si>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</si>
  <si>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</si>
  <si>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</si>
  <si>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</si>
  <si>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</si>
  <si>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</si>
  <si>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</si>
  <si>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</si>
  <si>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</si>
  <si>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</si>
  <si>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</si>
  <si>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</si>
  <si>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</si>
  <si>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</si>
  <si>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</si>
  <si>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</si>
  <si>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</si>
  <si>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</si>
  <si>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</si>
  <si>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</si>
  <si>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</si>
  <si>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</si>
  <si>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</si>
  <si>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</si>
  <si>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</si>
  <si>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</si>
  <si>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</si>
  <si>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</si>
  <si>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</si>
  <si>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</si>
  <si>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</si>
  <si>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</si>
  <si>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</si>
  <si>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</si>
  <si>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</si>
  <si>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</si>
  <si>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</si>
  <si>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</si>
  <si>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</si>
  <si>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</si>
  <si>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</si>
  <si>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</si>
  <si>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</si>
  <si>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</si>
  <si>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</si>
  <si>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</si>
  <si>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</si>
  <si>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</si>
  <si>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</si>
  <si>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</si>
  <si>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</si>
  <si>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</si>
  <si>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</si>
  <si>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</si>
  <si>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</si>
  <si>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</si>
  <si>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</si>
  <si>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</si>
  <si>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</si>
  <si>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</si>
  <si>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</si>
  <si>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</si>
  <si>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</si>
  <si>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</si>
  <si>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</si>
  <si>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</si>
  <si>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</si>
  <si>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</si>
  <si>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</si>
  <si>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</si>
  <si>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</si>
  <si>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</si>
  <si>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</si>
  <si>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</si>
  <si>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</si>
  <si>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</si>
  <si>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</si>
  <si>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</si>
  <si>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</si>
  <si>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</si>
  <si>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</si>
  <si>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</si>
  <si>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</si>
  <si>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</si>
  <si>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</si>
  <si>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</si>
  <si>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</si>
  <si>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</si>
  <si>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</si>
  <si>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</si>
  <si>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</si>
  <si>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</si>
  <si>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</si>
  <si>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</si>
  <si>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</si>
  <si>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</si>
  <si>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</si>
  <si>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</si>
  <si>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</si>
  <si>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</si>
  <si>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</si>
  <si>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</si>
  <si>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</si>
  <si>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</si>
  <si>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</si>
  <si>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</si>
  <si>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</si>
  <si>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</si>
  <si>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</si>
  <si>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</si>
  <si>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</si>
  <si>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</si>
  <si>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</si>
  <si>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</si>
  <si>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</si>
  <si>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</si>
  <si>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</si>
  <si>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</si>
  <si>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</si>
  <si>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</si>
  <si>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</si>
  <si>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</si>
  <si>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</si>
  <si>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</si>
  <si>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</si>
  <si>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</si>
  <si>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</si>
  <si>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</si>
  <si>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</si>
  <si>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</si>
  <si>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</si>
  <si>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</si>
  <si>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</si>
  <si>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</si>
  <si>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</si>
  <si>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</si>
  <si>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</si>
  <si>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</si>
  <si>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</si>
  <si>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</si>
  <si>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</si>
  <si>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</si>
  <si>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</si>
  <si>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</si>
  <si>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</si>
  <si>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</si>
  <si>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</si>
  <si>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</si>
  <si>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</si>
  <si>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</si>
  <si>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</si>
  <si>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</si>
  <si>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</si>
  <si>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</si>
  <si>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</si>
  <si>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</si>
  <si>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</si>
  <si>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</si>
  <si>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</si>
  <si>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</si>
  <si>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</si>
  <si>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</si>
  <si>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</si>
  <si>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</si>
  <si>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</si>
  <si>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</si>
  <si>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</si>
  <si>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</si>
  <si>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</si>
  <si>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</si>
  <si>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</si>
  <si>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</si>
  <si>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</si>
  <si>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</si>
  <si>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</si>
  <si>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</si>
  <si>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</si>
  <si>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</si>
  <si>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</si>
  <si>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</si>
  <si>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</si>
  <si>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</si>
  <si>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</si>
  <si>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</si>
  <si>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</si>
  <si>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</si>
  <si>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</si>
  <si>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</si>
  <si>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</si>
  <si>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</si>
  <si>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</si>
  <si>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</si>
  <si>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</si>
  <si>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</si>
  <si>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</si>
  <si>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</si>
  <si>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</si>
  <si>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</si>
  <si>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</si>
  <si>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</si>
  <si>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</si>
  <si>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</si>
  <si>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</si>
  <si>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</si>
  <si>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</si>
  <si>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</si>
  <si>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</si>
  <si>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</si>
  <si>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</si>
  <si>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</si>
  <si>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</si>
  <si>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</si>
  <si>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</si>
  <si>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</si>
  <si>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</si>
  <si>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</si>
  <si>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</si>
  <si>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</si>
  <si>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</si>
  <si>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</si>
  <si>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</si>
  <si>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</si>
  <si>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</si>
  <si>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</si>
  <si>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</si>
  <si>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</si>
  <si>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</si>
  <si>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</si>
  <si>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</si>
  <si>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</si>
  <si>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</si>
  <si>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</si>
  <si>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</si>
  <si>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</si>
  <si>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</si>
  <si>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</si>
  <si>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</si>
  <si>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</si>
  <si>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</si>
  <si>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</si>
  <si>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</si>
  <si>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</si>
  <si>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</si>
  <si>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>Цена ЭЛ</t>
  </si>
  <si>
    <t xml:space="preserve"> РАСЧЕТ УИС, ХВС И ОДН ХВС, ОДЭЛ ЗА СЕНТЯБРЬ 2019 года</t>
  </si>
  <si>
    <t>Лебедев И.В</t>
  </si>
  <si>
    <t>0,26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</si>
</sst>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16" sqref="R16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3.75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328</v>
      </c>
      <c r="B2" s="99" t="s">
        <v>319</v>
      </c>
      <c r="C2" s="110" t="s">
        <v>323</v>
      </c>
      <c r="D2" s="110" t="s">
        <v>334</v>
      </c>
      <c r="E2" s="100" t="s">
        <v>324</v>
      </c>
      <c r="F2" s="100" t="s">
        <v>320</v>
      </c>
      <c r="G2" s="111" t="s">
        <v>321</v>
      </c>
      <c r="H2" s="100" t="s">
        <v>322</v>
      </c>
      <c r="I2" s="99" t="s">
        <v>345</v>
      </c>
      <c r="J2" s="99" t="s">
        <v>344</v>
      </c>
      <c r="K2" s="110" t="s">
        <v>336</v>
      </c>
      <c r="L2" s="110" t="s">
        <v>333</v>
      </c>
      <c r="M2" s="99" t="s">
        <v>335</v>
      </c>
      <c r="N2" s="99" t="s">
        <v>341</v>
      </c>
      <c r="O2" s="110" t="s">
        <v>332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0</v>
      </c>
      <c r="E3" s="106">
        <v>0</v>
      </c>
      <c r="F3" s="105">
        <v>36.3</v>
      </c>
      <c r="G3" s="114">
        <f aca="true" t="shared" si="1" ref="G3:G34">F3*E3</f>
        <v>0</v>
      </c>
      <c r="H3" s="105">
        <v>16.49</v>
      </c>
      <c r="I3" s="105">
        <v>3.37</v>
      </c>
      <c r="J3" s="106">
        <v>0</v>
      </c>
      <c r="K3" s="114">
        <f aca="true" t="shared" si="2" ref="K3:K26">B3*J3*F3</f>
        <v>0</v>
      </c>
      <c r="L3" s="114">
        <f>B3*I3*M3</f>
        <v>43.547140000000006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330</v>
      </c>
      <c r="B4" s="52">
        <v>46.9</v>
      </c>
      <c r="C4" s="115">
        <f aca="true" t="shared" si="4" ref="C4:C34">B4*H4</f>
        <v>773.3809999999999</v>
      </c>
      <c r="D4" s="116">
        <f t="shared" si="0"/>
        <v>145.2</v>
      </c>
      <c r="E4" s="107">
        <v>4</v>
      </c>
      <c r="F4" s="96">
        <f>F3</f>
        <v>36.3</v>
      </c>
      <c r="G4" s="116">
        <f t="shared" si="1"/>
        <v>145.2</v>
      </c>
      <c r="H4" s="96">
        <f>H3</f>
        <v>16.49</v>
      </c>
      <c r="I4" s="96">
        <f>I3</f>
        <v>3.37</v>
      </c>
      <c r="J4" s="107">
        <f>J3</f>
        <v>0</v>
      </c>
      <c r="K4" s="116">
        <f t="shared" si="2"/>
        <v>0</v>
      </c>
      <c r="L4" s="116">
        <f aca="true" t="shared" si="5" ref="L4:L34">B4*I4*M4</f>
        <v>41.09378</v>
      </c>
      <c r="M4" s="129" t="str">
        <f>M3</f>
        <v>0,26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254.09999999999997</v>
      </c>
      <c r="E5" s="107">
        <v>7</v>
      </c>
      <c r="F5" s="96">
        <f>F3</f>
        <v>36.3</v>
      </c>
      <c r="G5" s="116">
        <f t="shared" si="1"/>
        <v>254.09999999999997</v>
      </c>
      <c r="H5" s="96">
        <f>H3</f>
        <v>16.49</v>
      </c>
      <c r="I5" s="96">
        <f>I3</f>
        <v>3.37</v>
      </c>
      <c r="J5" s="107">
        <f>J3</f>
        <v>0</v>
      </c>
      <c r="K5" s="116">
        <f t="shared" si="2"/>
        <v>0</v>
      </c>
      <c r="L5" s="116">
        <f t="shared" si="5"/>
        <v>30.842240000000004</v>
      </c>
      <c r="M5" s="129" t="str">
        <f>M3</f>
        <v>0,26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72.6</v>
      </c>
      <c r="E6" s="107">
        <v>2</v>
      </c>
      <c r="F6" s="96">
        <f>F3</f>
        <v>36.3</v>
      </c>
      <c r="G6" s="116">
        <f t="shared" si="1"/>
        <v>72.6</v>
      </c>
      <c r="H6" s="96">
        <f>H3</f>
        <v>16.49</v>
      </c>
      <c r="I6" s="96">
        <f>I3</f>
        <v>3.37</v>
      </c>
      <c r="J6" s="107">
        <f>J3</f>
        <v>0</v>
      </c>
      <c r="K6" s="116">
        <f t="shared" si="2"/>
        <v>0</v>
      </c>
      <c r="L6" s="116">
        <f t="shared" si="5"/>
        <v>42.14522</v>
      </c>
      <c r="M6" s="129" t="str">
        <f>M3</f>
        <v>0,26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108.89999999999999</v>
      </c>
      <c r="E7" s="107">
        <v>3</v>
      </c>
      <c r="F7" s="96">
        <f>F3</f>
        <v>36.3</v>
      </c>
      <c r="G7" s="116">
        <f t="shared" si="1"/>
        <v>108.89999999999999</v>
      </c>
      <c r="H7" s="96">
        <f>H3</f>
        <v>16.49</v>
      </c>
      <c r="I7" s="96">
        <f>I3</f>
        <v>3.37</v>
      </c>
      <c r="J7" s="107">
        <f>J3</f>
        <v>0</v>
      </c>
      <c r="K7" s="116">
        <f t="shared" si="2"/>
        <v>0</v>
      </c>
      <c r="L7" s="116">
        <f t="shared" si="5"/>
        <v>41.53188</v>
      </c>
      <c r="M7" s="129" t="str">
        <f>M3</f>
        <v>0,26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308.54999999999995</v>
      </c>
      <c r="E8" s="107">
        <v>8.5</v>
      </c>
      <c r="F8" s="96">
        <f>F3</f>
        <v>36.3</v>
      </c>
      <c r="G8" s="116">
        <f t="shared" si="1"/>
        <v>308.54999999999995</v>
      </c>
      <c r="H8" s="96">
        <f>H3</f>
        <v>16.49</v>
      </c>
      <c r="I8" s="96">
        <f>I3</f>
        <v>3.37</v>
      </c>
      <c r="J8" s="107">
        <f>J3</f>
        <v>0</v>
      </c>
      <c r="K8" s="116">
        <f t="shared" si="2"/>
        <v>0</v>
      </c>
      <c r="L8" s="116">
        <f t="shared" si="5"/>
        <v>42.408080000000005</v>
      </c>
      <c r="M8" s="129" t="str">
        <f>M3</f>
        <v>0,26</v>
      </c>
      <c r="N8" s="121">
        <f>N3</f>
        <v>3.3</v>
      </c>
      <c r="O8" s="125">
        <f t="shared" si="3"/>
        <v>159.72</v>
      </c>
    </row>
    <row r="9" spans="1:15" ht="14.25">
      <c r="A9" s="49" t="s">
        <v>339</v>
      </c>
      <c r="B9" s="52">
        <v>49.7</v>
      </c>
      <c r="C9" s="115">
        <f t="shared" si="4"/>
        <v>819.553</v>
      </c>
      <c r="D9" s="116">
        <f aca="true" t="shared" si="6" ref="D9:D52">SUM(G9+K9)</f>
        <v>181.5</v>
      </c>
      <c r="E9" s="107">
        <v>5</v>
      </c>
      <c r="F9" s="96">
        <f>F3</f>
        <v>36.3</v>
      </c>
      <c r="G9" s="116">
        <f t="shared" si="1"/>
        <v>181.5</v>
      </c>
      <c r="H9" s="96">
        <f>H3</f>
        <v>16.49</v>
      </c>
      <c r="I9" s="96">
        <f>I3</f>
        <v>3.37</v>
      </c>
      <c r="J9" s="107">
        <f>J3</f>
        <v>0</v>
      </c>
      <c r="K9" s="116">
        <f t="shared" si="2"/>
        <v>0</v>
      </c>
      <c r="L9" s="116">
        <f t="shared" si="5"/>
        <v>43.547140000000006</v>
      </c>
      <c r="M9" s="129" t="str">
        <f>M3</f>
        <v>0,26</v>
      </c>
      <c r="N9" s="121">
        <f>N3</f>
        <v>3.3</v>
      </c>
      <c r="O9" s="125">
        <f t="shared" si="3"/>
        <v>164.01</v>
      </c>
    </row>
    <row r="10" spans="1:15" ht="14.25">
      <c r="A10" s="49" t="s">
        <v>329</v>
      </c>
      <c r="B10" s="52">
        <v>46.5</v>
      </c>
      <c r="C10" s="115">
        <f t="shared" si="4"/>
        <v>766.785</v>
      </c>
      <c r="D10" s="116">
        <f t="shared" si="6"/>
        <v>254.09999999999997</v>
      </c>
      <c r="E10" s="107">
        <v>7</v>
      </c>
      <c r="F10" s="96">
        <f>F3</f>
        <v>36.3</v>
      </c>
      <c r="G10" s="116">
        <f t="shared" si="1"/>
        <v>254.09999999999997</v>
      </c>
      <c r="H10" s="96">
        <f>H3</f>
        <v>16.49</v>
      </c>
      <c r="I10" s="96">
        <f>I3</f>
        <v>3.37</v>
      </c>
      <c r="J10" s="107">
        <f>J3</f>
        <v>0</v>
      </c>
      <c r="K10" s="116">
        <f t="shared" si="2"/>
        <v>0</v>
      </c>
      <c r="L10" s="116">
        <f t="shared" si="5"/>
        <v>40.743300000000005</v>
      </c>
      <c r="M10" s="129" t="str">
        <f>M3</f>
        <v>0,26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</v>
      </c>
      <c r="K11" s="116">
        <f t="shared" si="2"/>
        <v>0</v>
      </c>
      <c r="L11" s="116">
        <f t="shared" si="5"/>
        <v>42.58332000000001</v>
      </c>
      <c r="M11" s="129" t="str">
        <f>M3</f>
        <v>0,26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181.5</v>
      </c>
      <c r="E12" s="107">
        <v>5</v>
      </c>
      <c r="F12" s="96">
        <f>F3</f>
        <v>36.3</v>
      </c>
      <c r="G12" s="116">
        <f t="shared" si="1"/>
        <v>181.5</v>
      </c>
      <c r="H12" s="96">
        <f>H3</f>
        <v>16.49</v>
      </c>
      <c r="I12" s="96">
        <f>I3</f>
        <v>3.37</v>
      </c>
      <c r="J12" s="107">
        <f>J3</f>
        <v>0</v>
      </c>
      <c r="K12" s="116">
        <f t="shared" si="2"/>
        <v>0</v>
      </c>
      <c r="L12" s="116">
        <f t="shared" si="5"/>
        <v>42.758559999999996</v>
      </c>
      <c r="M12" s="129" t="str">
        <f>M3</f>
        <v>0,26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490.04999999999995</v>
      </c>
      <c r="E13" s="107">
        <v>13.5</v>
      </c>
      <c r="F13" s="96">
        <f>F3</f>
        <v>36.3</v>
      </c>
      <c r="G13" s="116">
        <f t="shared" si="1"/>
        <v>490.04999999999995</v>
      </c>
      <c r="H13" s="96">
        <f>H3</f>
        <v>16.49</v>
      </c>
      <c r="I13" s="96">
        <f>I3</f>
        <v>3.37</v>
      </c>
      <c r="J13" s="107">
        <f>J3</f>
        <v>0</v>
      </c>
      <c r="K13" s="116">
        <f t="shared" si="2"/>
        <v>0</v>
      </c>
      <c r="L13" s="116">
        <f t="shared" si="5"/>
        <v>40.65568</v>
      </c>
      <c r="M13" s="129" t="str">
        <f>M3</f>
        <v>0,26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290.4</v>
      </c>
      <c r="E14" s="107">
        <v>8</v>
      </c>
      <c r="F14" s="96">
        <f>F3</f>
        <v>36.3</v>
      </c>
      <c r="G14" s="116">
        <f t="shared" si="1"/>
        <v>290.4</v>
      </c>
      <c r="H14" s="96">
        <f>H3</f>
        <v>16.49</v>
      </c>
      <c r="I14" s="96">
        <f>I3</f>
        <v>3.37</v>
      </c>
      <c r="J14" s="107">
        <f>J3</f>
        <v>0</v>
      </c>
      <c r="K14" s="116">
        <f t="shared" si="2"/>
        <v>0</v>
      </c>
      <c r="L14" s="116">
        <f t="shared" si="5"/>
        <v>42.14522</v>
      </c>
      <c r="M14" s="129" t="str">
        <f>M3</f>
        <v>0,26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181.5</v>
      </c>
      <c r="E15" s="107">
        <v>5</v>
      </c>
      <c r="F15" s="96">
        <f>F3</f>
        <v>36.3</v>
      </c>
      <c r="G15" s="116">
        <f t="shared" si="1"/>
        <v>181.5</v>
      </c>
      <c r="H15" s="96">
        <f>H3</f>
        <v>16.49</v>
      </c>
      <c r="I15" s="96">
        <f>I3</f>
        <v>3.37</v>
      </c>
      <c r="J15" s="107">
        <f>J3</f>
        <v>0</v>
      </c>
      <c r="K15" s="116">
        <f t="shared" si="2"/>
        <v>0</v>
      </c>
      <c r="L15" s="116">
        <f t="shared" si="5"/>
        <v>42.58332000000001</v>
      </c>
      <c r="M15" s="129" t="str">
        <f>M3</f>
        <v>0,26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145.2</v>
      </c>
      <c r="E16" s="107">
        <v>4</v>
      </c>
      <c r="F16" s="96">
        <f>F3</f>
        <v>36.3</v>
      </c>
      <c r="G16" s="116">
        <f t="shared" si="1"/>
        <v>145.2</v>
      </c>
      <c r="H16" s="96">
        <f>H3</f>
        <v>16.49</v>
      </c>
      <c r="I16" s="96">
        <f>I3</f>
        <v>3.37</v>
      </c>
      <c r="J16" s="107">
        <f>J3</f>
        <v>0</v>
      </c>
      <c r="K16" s="116">
        <f t="shared" si="2"/>
        <v>0</v>
      </c>
      <c r="L16" s="116">
        <f t="shared" si="5"/>
        <v>42.67094000000001</v>
      </c>
      <c r="M16" s="129" t="str">
        <f>M3</f>
        <v>0,26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145.2</v>
      </c>
      <c r="E17" s="107">
        <v>4</v>
      </c>
      <c r="F17" s="96">
        <f>F3</f>
        <v>36.3</v>
      </c>
      <c r="G17" s="116">
        <f t="shared" si="1"/>
        <v>145.2</v>
      </c>
      <c r="H17" s="96">
        <f>H3</f>
        <v>16.49</v>
      </c>
      <c r="I17" s="96">
        <f>I3</f>
        <v>3.37</v>
      </c>
      <c r="J17" s="107">
        <f>J3</f>
        <v>0</v>
      </c>
      <c r="K17" s="116">
        <f t="shared" si="2"/>
        <v>0</v>
      </c>
      <c r="L17" s="116">
        <f t="shared" si="5"/>
        <v>42.23284000000001</v>
      </c>
      <c r="M17" s="129" t="str">
        <f>M3</f>
        <v>0,26</v>
      </c>
      <c r="N17" s="121">
        <f>N3</f>
        <v>3.3</v>
      </c>
      <c r="O17" s="125">
        <f t="shared" si="3"/>
        <v>159.06</v>
      </c>
    </row>
    <row r="18" spans="1:15" ht="14.25">
      <c r="A18" s="49" t="s">
        <v>325</v>
      </c>
      <c r="B18" s="52">
        <v>49.9</v>
      </c>
      <c r="C18" s="115">
        <f t="shared" si="4"/>
        <v>822.8509999999999</v>
      </c>
      <c r="D18" s="116">
        <f t="shared" si="6"/>
        <v>435.59999999999997</v>
      </c>
      <c r="E18" s="107">
        <v>12</v>
      </c>
      <c r="F18" s="96">
        <f>F3</f>
        <v>36.3</v>
      </c>
      <c r="G18" s="116">
        <f t="shared" si="1"/>
        <v>435.59999999999997</v>
      </c>
      <c r="H18" s="96">
        <f>H3</f>
        <v>16.49</v>
      </c>
      <c r="I18" s="96">
        <f>I3</f>
        <v>3.37</v>
      </c>
      <c r="J18" s="107">
        <f>J3</f>
        <v>0</v>
      </c>
      <c r="K18" s="116">
        <f t="shared" si="2"/>
        <v>0</v>
      </c>
      <c r="L18" s="116">
        <f t="shared" si="5"/>
        <v>43.72238</v>
      </c>
      <c r="M18" s="129" t="str">
        <f>M3</f>
        <v>0,26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254.09999999999997</v>
      </c>
      <c r="E19" s="107">
        <v>7</v>
      </c>
      <c r="F19" s="96">
        <f>F3</f>
        <v>36.3</v>
      </c>
      <c r="G19" s="116">
        <f t="shared" si="1"/>
        <v>254.09999999999997</v>
      </c>
      <c r="H19" s="96">
        <f>H3</f>
        <v>16.49</v>
      </c>
      <c r="I19" s="96">
        <f>I3</f>
        <v>3.37</v>
      </c>
      <c r="J19" s="107">
        <f>J3</f>
        <v>0</v>
      </c>
      <c r="K19" s="116">
        <f t="shared" si="2"/>
        <v>0</v>
      </c>
      <c r="L19" s="116">
        <f t="shared" si="5"/>
        <v>65.715</v>
      </c>
      <c r="M19" s="129" t="str">
        <f>M3</f>
        <v>0,26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217.79999999999998</v>
      </c>
      <c r="E20" s="107">
        <v>6</v>
      </c>
      <c r="F20" s="96">
        <f>F3</f>
        <v>36.3</v>
      </c>
      <c r="G20" s="116">
        <f t="shared" si="1"/>
        <v>217.79999999999998</v>
      </c>
      <c r="H20" s="96">
        <f>H3</f>
        <v>16.49</v>
      </c>
      <c r="I20" s="96">
        <f>I3</f>
        <v>3.37</v>
      </c>
      <c r="J20" s="107">
        <f>J3</f>
        <v>0</v>
      </c>
      <c r="K20" s="116">
        <f t="shared" si="2"/>
        <v>0</v>
      </c>
      <c r="L20" s="116">
        <f t="shared" si="5"/>
        <v>50.64436</v>
      </c>
      <c r="M20" s="129" t="str">
        <f>M3</f>
        <v>0,26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145.2</v>
      </c>
      <c r="E21" s="107">
        <v>4</v>
      </c>
      <c r="F21" s="96">
        <f>F3</f>
        <v>36.3</v>
      </c>
      <c r="G21" s="116">
        <f t="shared" si="1"/>
        <v>145.2</v>
      </c>
      <c r="H21" s="96">
        <f>H3</f>
        <v>16.49</v>
      </c>
      <c r="I21" s="96">
        <f>I3</f>
        <v>3.37</v>
      </c>
      <c r="J21" s="107">
        <f>J3</f>
        <v>0</v>
      </c>
      <c r="K21" s="116">
        <f t="shared" si="2"/>
        <v>0</v>
      </c>
      <c r="L21" s="116">
        <f t="shared" si="5"/>
        <v>66.5912</v>
      </c>
      <c r="M21" s="129" t="str">
        <f>M3</f>
        <v>0,26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</v>
      </c>
      <c r="K22" s="116">
        <f t="shared" si="2"/>
        <v>0</v>
      </c>
      <c r="L22" s="116">
        <f t="shared" si="5"/>
        <v>50.90722</v>
      </c>
      <c r="M22" s="129" t="str">
        <f>M3</f>
        <v>0,26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0</v>
      </c>
      <c r="E23" s="107">
        <v>0</v>
      </c>
      <c r="F23" s="96">
        <f>F3</f>
        <v>36.3</v>
      </c>
      <c r="G23" s="116">
        <f t="shared" si="1"/>
        <v>0</v>
      </c>
      <c r="H23" s="96">
        <f>H3</f>
        <v>16.49</v>
      </c>
      <c r="I23" s="96">
        <f>I3</f>
        <v>3.37</v>
      </c>
      <c r="J23" s="107">
        <f>J3</f>
        <v>0</v>
      </c>
      <c r="K23" s="116">
        <f t="shared" si="2"/>
        <v>0</v>
      </c>
      <c r="L23" s="116">
        <f t="shared" si="5"/>
        <v>66.24072</v>
      </c>
      <c r="M23" s="129" t="str">
        <f>M3</f>
        <v>0,26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544.5</v>
      </c>
      <c r="E24" s="107">
        <v>15</v>
      </c>
      <c r="F24" s="96">
        <f>F3</f>
        <v>36.3</v>
      </c>
      <c r="G24" s="116">
        <f t="shared" si="1"/>
        <v>544.5</v>
      </c>
      <c r="H24" s="96">
        <f>H3</f>
        <v>16.49</v>
      </c>
      <c r="I24" s="96">
        <f>I3</f>
        <v>3.37</v>
      </c>
      <c r="J24" s="107">
        <f>J3</f>
        <v>0</v>
      </c>
      <c r="K24" s="116">
        <f t="shared" si="2"/>
        <v>0</v>
      </c>
      <c r="L24" s="116">
        <f t="shared" si="5"/>
        <v>50.46912000000001</v>
      </c>
      <c r="M24" s="129" t="str">
        <f>M3</f>
        <v>0,26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326</v>
      </c>
      <c r="B25" s="52">
        <v>75.8</v>
      </c>
      <c r="C25" s="115">
        <f t="shared" si="4"/>
        <v>1249.9419999999998</v>
      </c>
      <c r="D25" s="116">
        <f t="shared" si="6"/>
        <v>290.4</v>
      </c>
      <c r="E25" s="107">
        <v>8</v>
      </c>
      <c r="F25" s="96">
        <f>F3</f>
        <v>36.3</v>
      </c>
      <c r="G25" s="116">
        <f t="shared" si="1"/>
        <v>290.4</v>
      </c>
      <c r="H25" s="96">
        <f>H3</f>
        <v>16.49</v>
      </c>
      <c r="I25" s="96">
        <f>I3</f>
        <v>3.37</v>
      </c>
      <c r="J25" s="107">
        <f>J3</f>
        <v>0</v>
      </c>
      <c r="K25" s="116">
        <f t="shared" si="2"/>
        <v>0</v>
      </c>
      <c r="L25" s="116">
        <f t="shared" si="5"/>
        <v>66.41596</v>
      </c>
      <c r="M25" s="129" t="str">
        <f>M3</f>
        <v>0,26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72.6</v>
      </c>
      <c r="E26" s="107">
        <v>2</v>
      </c>
      <c r="F26" s="96">
        <f>F3</f>
        <v>36.3</v>
      </c>
      <c r="G26" s="116">
        <f t="shared" si="1"/>
        <v>72.6</v>
      </c>
      <c r="H26" s="96">
        <f>H3</f>
        <v>16.49</v>
      </c>
      <c r="I26" s="96">
        <f>I3</f>
        <v>3.37</v>
      </c>
      <c r="J26" s="107">
        <f>J3</f>
        <v>0</v>
      </c>
      <c r="K26" s="116">
        <f t="shared" si="2"/>
        <v>0</v>
      </c>
      <c r="L26" s="116">
        <f t="shared" si="5"/>
        <v>50.3815</v>
      </c>
      <c r="M26" s="129" t="str">
        <f>M3</f>
        <v>0,26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</v>
      </c>
      <c r="K27" s="116">
        <f>B27*J27*F27</f>
        <v>0</v>
      </c>
      <c r="L27" s="116">
        <f t="shared" si="5"/>
        <v>66.06548000000001</v>
      </c>
      <c r="M27" s="129" t="str">
        <f>M3</f>
        <v>0,26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363</v>
      </c>
      <c r="E28" s="107">
        <v>10</v>
      </c>
      <c r="F28" s="96">
        <f>F3</f>
        <v>36.3</v>
      </c>
      <c r="G28" s="116">
        <f t="shared" si="1"/>
        <v>363</v>
      </c>
      <c r="H28" s="96">
        <f>H3</f>
        <v>16.49</v>
      </c>
      <c r="I28" s="96">
        <f>I3</f>
        <v>3.37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65.18928000000001</v>
      </c>
      <c r="M28" s="129" t="str">
        <f>M3</f>
        <v>0,26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290.4</v>
      </c>
      <c r="E29" s="107">
        <v>8</v>
      </c>
      <c r="F29" s="96">
        <f>F3</f>
        <v>36.3</v>
      </c>
      <c r="G29" s="116">
        <f t="shared" si="1"/>
        <v>290.4</v>
      </c>
      <c r="H29" s="96">
        <f>H3</f>
        <v>16.49</v>
      </c>
      <c r="I29" s="96">
        <f>I3</f>
        <v>3.37</v>
      </c>
      <c r="J29" s="107">
        <f>J3</f>
        <v>0</v>
      </c>
      <c r="K29" s="116">
        <f t="shared" si="7"/>
        <v>0</v>
      </c>
      <c r="L29" s="116">
        <f t="shared" si="5"/>
        <v>51.95866</v>
      </c>
      <c r="M29" s="129" t="str">
        <f>M3</f>
        <v>0,26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318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36.3</v>
      </c>
      <c r="G30" s="116">
        <f t="shared" si="1"/>
        <v>0</v>
      </c>
      <c r="H30" s="96">
        <f>H3</f>
        <v>16.49</v>
      </c>
      <c r="I30" s="96">
        <f>I3</f>
        <v>3.37</v>
      </c>
      <c r="J30" s="107">
        <f>J3</f>
        <v>0</v>
      </c>
      <c r="K30" s="116">
        <f t="shared" si="7"/>
        <v>0</v>
      </c>
      <c r="L30" s="116">
        <f t="shared" si="5"/>
        <v>65.53976</v>
      </c>
      <c r="M30" s="129" t="str">
        <f>M3</f>
        <v>0,26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36.3</v>
      </c>
      <c r="G31" s="116">
        <f t="shared" si="1"/>
        <v>0</v>
      </c>
      <c r="H31" s="96">
        <f>H3</f>
        <v>16.49</v>
      </c>
      <c r="I31" s="96">
        <f>I3</f>
        <v>3.37</v>
      </c>
      <c r="J31" s="107">
        <f>J3</f>
        <v>0</v>
      </c>
      <c r="K31" s="116">
        <f t="shared" si="7"/>
        <v>0</v>
      </c>
      <c r="L31" s="116">
        <f t="shared" si="5"/>
        <v>50.3815</v>
      </c>
      <c r="M31" s="129" t="str">
        <f>M3</f>
        <v>0,26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181.5</v>
      </c>
      <c r="E32" s="107">
        <v>5</v>
      </c>
      <c r="F32" s="96">
        <f>F3</f>
        <v>36.3</v>
      </c>
      <c r="G32" s="116">
        <f t="shared" si="1"/>
        <v>181.5</v>
      </c>
      <c r="H32" s="96">
        <f>H3</f>
        <v>16.49</v>
      </c>
      <c r="I32" s="96">
        <f>I3</f>
        <v>3.37</v>
      </c>
      <c r="J32" s="107">
        <f>J3</f>
        <v>0</v>
      </c>
      <c r="K32" s="116">
        <f t="shared" si="7"/>
        <v>0</v>
      </c>
      <c r="L32" s="116">
        <f t="shared" si="5"/>
        <v>66.5912</v>
      </c>
      <c r="M32" s="129" t="str">
        <f>M3</f>
        <v>0,26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217.79999999999998</v>
      </c>
      <c r="E33" s="107">
        <v>6</v>
      </c>
      <c r="F33" s="96">
        <f>F3</f>
        <v>36.3</v>
      </c>
      <c r="G33" s="116">
        <f t="shared" si="1"/>
        <v>217.79999999999998</v>
      </c>
      <c r="H33" s="96">
        <f>H3</f>
        <v>16.49</v>
      </c>
      <c r="I33" s="96">
        <f>I3</f>
        <v>3.37</v>
      </c>
      <c r="J33" s="107">
        <f>J3</f>
        <v>0</v>
      </c>
      <c r="K33" s="116">
        <f t="shared" si="7"/>
        <v>0</v>
      </c>
      <c r="L33" s="116">
        <f t="shared" si="5"/>
        <v>53.53582</v>
      </c>
      <c r="M33" s="129" t="str">
        <f>M3</f>
        <v>0,26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145.2</v>
      </c>
      <c r="E34" s="107">
        <v>4</v>
      </c>
      <c r="F34" s="96">
        <f>F3</f>
        <v>36.3</v>
      </c>
      <c r="G34" s="116">
        <f t="shared" si="1"/>
        <v>145.2</v>
      </c>
      <c r="H34" s="96">
        <f>H3</f>
        <v>16.49</v>
      </c>
      <c r="I34" s="96">
        <f>I3</f>
        <v>3.37</v>
      </c>
      <c r="J34" s="107">
        <f>J3</f>
        <v>0</v>
      </c>
      <c r="K34" s="116">
        <f t="shared" si="7"/>
        <v>0</v>
      </c>
      <c r="L34" s="116">
        <f t="shared" si="5"/>
        <v>66.06548000000001</v>
      </c>
      <c r="M34" s="129" t="str">
        <f>M3</f>
        <v>0,26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290.4</v>
      </c>
      <c r="E35" s="107">
        <v>8</v>
      </c>
      <c r="F35" s="96">
        <f>F3</f>
        <v>36.3</v>
      </c>
      <c r="G35" s="116">
        <f aca="true" t="shared" si="9" ref="G35:G52">F35*E35</f>
        <v>290.4</v>
      </c>
      <c r="H35" s="96">
        <f>H3</f>
        <v>16.49</v>
      </c>
      <c r="I35" s="96">
        <f>I3</f>
        <v>3.37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50.64436</v>
      </c>
      <c r="M35" s="129" t="str">
        <f>M3</f>
        <v>0,26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337</v>
      </c>
      <c r="B36" s="52">
        <v>76.6</v>
      </c>
      <c r="C36" s="115">
        <f t="shared" si="8"/>
        <v>1263.1339999999998</v>
      </c>
      <c r="D36" s="116">
        <f t="shared" si="6"/>
        <v>290.4</v>
      </c>
      <c r="E36" s="107">
        <v>8</v>
      </c>
      <c r="F36" s="96">
        <f>F3</f>
        <v>36.3</v>
      </c>
      <c r="G36" s="116">
        <f t="shared" si="9"/>
        <v>290.4</v>
      </c>
      <c r="H36" s="96">
        <f>H3</f>
        <v>16.49</v>
      </c>
      <c r="I36" s="96">
        <f>I3</f>
        <v>3.37</v>
      </c>
      <c r="J36" s="107">
        <f>J3</f>
        <v>0</v>
      </c>
      <c r="K36" s="116">
        <f t="shared" si="10"/>
        <v>0</v>
      </c>
      <c r="L36" s="116">
        <f t="shared" si="11"/>
        <v>67.11692000000001</v>
      </c>
      <c r="M36" s="129" t="str">
        <f>M3</f>
        <v>0,26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181.5</v>
      </c>
      <c r="E37" s="107">
        <v>5</v>
      </c>
      <c r="F37" s="96">
        <f>F3</f>
        <v>36.3</v>
      </c>
      <c r="G37" s="116">
        <f t="shared" si="9"/>
        <v>181.5</v>
      </c>
      <c r="H37" s="96">
        <f>H3</f>
        <v>16.49</v>
      </c>
      <c r="I37" s="96">
        <f>I3</f>
        <v>3.37</v>
      </c>
      <c r="J37" s="107">
        <f>J3</f>
        <v>0</v>
      </c>
      <c r="K37" s="116">
        <f t="shared" si="10"/>
        <v>0</v>
      </c>
      <c r="L37" s="116">
        <f t="shared" si="11"/>
        <v>51.34532</v>
      </c>
      <c r="M37" s="129" t="str">
        <f>M3</f>
        <v>0,26</v>
      </c>
      <c r="N37" s="121">
        <f>N3</f>
        <v>3.3</v>
      </c>
      <c r="O37" s="125">
        <f t="shared" si="12"/>
        <v>193.38</v>
      </c>
    </row>
    <row r="38" spans="1:15" ht="14.25">
      <c r="A38" s="49" t="s">
        <v>327</v>
      </c>
      <c r="B38" s="52">
        <v>36.1</v>
      </c>
      <c r="C38" s="115">
        <f t="shared" si="8"/>
        <v>595.289</v>
      </c>
      <c r="D38" s="116">
        <f t="shared" si="6"/>
        <v>254.09999999999997</v>
      </c>
      <c r="E38" s="107">
        <v>7</v>
      </c>
      <c r="F38" s="96">
        <f>F3</f>
        <v>36.3</v>
      </c>
      <c r="G38" s="116">
        <f t="shared" si="9"/>
        <v>254.09999999999997</v>
      </c>
      <c r="H38" s="96">
        <f>H3</f>
        <v>16.49</v>
      </c>
      <c r="I38" s="96">
        <f>I3</f>
        <v>3.37</v>
      </c>
      <c r="J38" s="107">
        <f>J3</f>
        <v>0</v>
      </c>
      <c r="K38" s="116">
        <f t="shared" si="10"/>
        <v>0</v>
      </c>
      <c r="L38" s="116">
        <f t="shared" si="11"/>
        <v>31.630820000000003</v>
      </c>
      <c r="M38" s="129" t="str">
        <f>M3</f>
        <v>0,26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363</v>
      </c>
      <c r="E39" s="107">
        <v>10</v>
      </c>
      <c r="F39" s="96">
        <f>F3</f>
        <v>36.3</v>
      </c>
      <c r="G39" s="116">
        <f t="shared" si="9"/>
        <v>363</v>
      </c>
      <c r="H39" s="96">
        <f>H3</f>
        <v>16.49</v>
      </c>
      <c r="I39" s="96">
        <f>I3</f>
        <v>3.37</v>
      </c>
      <c r="J39" s="107">
        <f>J3</f>
        <v>0</v>
      </c>
      <c r="K39" s="116">
        <f t="shared" si="10"/>
        <v>0</v>
      </c>
      <c r="L39" s="116">
        <f t="shared" si="11"/>
        <v>41.181400000000004</v>
      </c>
      <c r="M39" s="129" t="str">
        <f>M3</f>
        <v>0,26</v>
      </c>
      <c r="N39" s="121">
        <f>N3</f>
        <v>3.3</v>
      </c>
      <c r="O39" s="125">
        <f t="shared" si="12"/>
        <v>155.1</v>
      </c>
    </row>
    <row r="40" spans="1:15" ht="14.25">
      <c r="A40" s="49" t="s">
        <v>340</v>
      </c>
      <c r="B40" s="52">
        <v>49.2</v>
      </c>
      <c r="C40" s="115">
        <f t="shared" si="8"/>
        <v>811.308</v>
      </c>
      <c r="D40" s="116">
        <f t="shared" si="6"/>
        <v>290.4</v>
      </c>
      <c r="E40" s="107">
        <v>8</v>
      </c>
      <c r="F40" s="96">
        <f>F3</f>
        <v>36.3</v>
      </c>
      <c r="G40" s="116">
        <f t="shared" si="9"/>
        <v>290.4</v>
      </c>
      <c r="H40" s="96">
        <f>H3</f>
        <v>16.49</v>
      </c>
      <c r="I40" s="96">
        <f>I3</f>
        <v>3.37</v>
      </c>
      <c r="J40" s="107">
        <f>J3</f>
        <v>0</v>
      </c>
      <c r="K40" s="116">
        <f t="shared" si="10"/>
        <v>0</v>
      </c>
      <c r="L40" s="116">
        <f t="shared" si="11"/>
        <v>43.10904</v>
      </c>
      <c r="M40" s="129" t="str">
        <f>M3</f>
        <v>0,26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254.09999999999997</v>
      </c>
      <c r="E41" s="107">
        <v>7</v>
      </c>
      <c r="F41" s="96">
        <f>F3</f>
        <v>36.3</v>
      </c>
      <c r="G41" s="116">
        <f t="shared" si="9"/>
        <v>254.09999999999997</v>
      </c>
      <c r="H41" s="96">
        <f>H3</f>
        <v>16.49</v>
      </c>
      <c r="I41" s="96">
        <f>I3</f>
        <v>3.37</v>
      </c>
      <c r="J41" s="107">
        <f>J3</f>
        <v>0</v>
      </c>
      <c r="K41" s="116">
        <f t="shared" si="10"/>
        <v>0</v>
      </c>
      <c r="L41" s="116">
        <f t="shared" si="11"/>
        <v>42.58332000000001</v>
      </c>
      <c r="M41" s="129" t="str">
        <f>M3</f>
        <v>0,26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181.5</v>
      </c>
      <c r="E42" s="107">
        <v>5</v>
      </c>
      <c r="F42" s="96">
        <f>F3</f>
        <v>36.3</v>
      </c>
      <c r="G42" s="116">
        <f t="shared" si="9"/>
        <v>181.5</v>
      </c>
      <c r="H42" s="96">
        <f>H3</f>
        <v>16.49</v>
      </c>
      <c r="I42" s="96">
        <f>I3</f>
        <v>3.37</v>
      </c>
      <c r="J42" s="107">
        <f>J3</f>
        <v>0</v>
      </c>
      <c r="K42" s="116">
        <f t="shared" si="10"/>
        <v>0</v>
      </c>
      <c r="L42" s="116">
        <f t="shared" si="11"/>
        <v>40.91854000000001</v>
      </c>
      <c r="M42" s="129" t="str">
        <f>M3</f>
        <v>0,26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326.7</v>
      </c>
      <c r="E43" s="107">
        <v>9</v>
      </c>
      <c r="F43" s="96">
        <f>F3</f>
        <v>36.3</v>
      </c>
      <c r="G43" s="116">
        <f t="shared" si="9"/>
        <v>326.7</v>
      </c>
      <c r="H43" s="96">
        <f>H3</f>
        <v>16.49</v>
      </c>
      <c r="I43" s="96">
        <f>I3</f>
        <v>3.37</v>
      </c>
      <c r="J43" s="107">
        <f>J3</f>
        <v>0</v>
      </c>
      <c r="K43" s="116">
        <f t="shared" si="10"/>
        <v>0</v>
      </c>
      <c r="L43" s="116">
        <f t="shared" si="11"/>
        <v>43.19666</v>
      </c>
      <c r="M43" s="129" t="str">
        <f>M3</f>
        <v>0,26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326.7</v>
      </c>
      <c r="E44" s="107">
        <v>9</v>
      </c>
      <c r="F44" s="96">
        <f>F3</f>
        <v>36.3</v>
      </c>
      <c r="G44" s="116">
        <f t="shared" si="9"/>
        <v>326.7</v>
      </c>
      <c r="H44" s="96">
        <f>H3</f>
        <v>16.49</v>
      </c>
      <c r="I44" s="96">
        <f>I3</f>
        <v>3.37</v>
      </c>
      <c r="J44" s="107">
        <f>J3</f>
        <v>0</v>
      </c>
      <c r="K44" s="116">
        <f t="shared" si="10"/>
        <v>0</v>
      </c>
      <c r="L44" s="116">
        <f t="shared" si="11"/>
        <v>42.14522</v>
      </c>
      <c r="M44" s="129" t="str">
        <f>M3</f>
        <v>0,26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326.7</v>
      </c>
      <c r="E45" s="107">
        <v>9</v>
      </c>
      <c r="F45" s="96">
        <f>F3</f>
        <v>36.3</v>
      </c>
      <c r="G45" s="116">
        <f t="shared" si="9"/>
        <v>326.7</v>
      </c>
      <c r="H45" s="96">
        <f>H3</f>
        <v>16.49</v>
      </c>
      <c r="I45" s="96">
        <f>I3</f>
        <v>3.37</v>
      </c>
      <c r="J45" s="107">
        <f>J3</f>
        <v>0</v>
      </c>
      <c r="K45" s="116">
        <f t="shared" si="10"/>
        <v>0</v>
      </c>
      <c r="L45" s="116">
        <f t="shared" si="11"/>
        <v>41.356640000000006</v>
      </c>
      <c r="M45" s="129" t="str">
        <f>M3</f>
        <v>0,26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108.89999999999999</v>
      </c>
      <c r="E46" s="107">
        <v>3</v>
      </c>
      <c r="F46" s="96">
        <f>F3</f>
        <v>36.3</v>
      </c>
      <c r="G46" s="116">
        <f t="shared" si="9"/>
        <v>108.89999999999999</v>
      </c>
      <c r="H46" s="96">
        <f>H3</f>
        <v>16.49</v>
      </c>
      <c r="I46" s="96">
        <f>I3</f>
        <v>3.37</v>
      </c>
      <c r="J46" s="107">
        <f>J3</f>
        <v>0</v>
      </c>
      <c r="K46" s="116">
        <f t="shared" si="10"/>
        <v>0</v>
      </c>
      <c r="L46" s="116">
        <f t="shared" si="11"/>
        <v>42.32046</v>
      </c>
      <c r="M46" s="129" t="str">
        <f>M3</f>
        <v>0,26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181.5</v>
      </c>
      <c r="E47" s="107">
        <v>5</v>
      </c>
      <c r="F47" s="96">
        <f>F3</f>
        <v>36.3</v>
      </c>
      <c r="G47" s="116">
        <f t="shared" si="9"/>
        <v>181.5</v>
      </c>
      <c r="H47" s="96">
        <f>H3</f>
        <v>16.49</v>
      </c>
      <c r="I47" s="96">
        <f>I3</f>
        <v>3.37</v>
      </c>
      <c r="J47" s="107">
        <f>J3</f>
        <v>0</v>
      </c>
      <c r="K47" s="116">
        <f t="shared" si="10"/>
        <v>0</v>
      </c>
      <c r="L47" s="116">
        <f t="shared" si="11"/>
        <v>42.14522</v>
      </c>
      <c r="M47" s="129" t="str">
        <f>M3</f>
        <v>0,26</v>
      </c>
      <c r="N47" s="121">
        <f>N3</f>
        <v>3.3</v>
      </c>
      <c r="O47" s="125">
        <f t="shared" si="12"/>
        <v>158.73</v>
      </c>
    </row>
    <row r="48" spans="1:15" ht="14.25">
      <c r="A48" s="49" t="s">
        <v>343</v>
      </c>
      <c r="B48" s="52">
        <v>46.6</v>
      </c>
      <c r="C48" s="115">
        <f t="shared" si="8"/>
        <v>768.434</v>
      </c>
      <c r="D48" s="116">
        <f t="shared" si="6"/>
        <v>290.4</v>
      </c>
      <c r="E48" s="107">
        <v>8</v>
      </c>
      <c r="F48" s="96">
        <f>F3</f>
        <v>36.3</v>
      </c>
      <c r="G48" s="116">
        <f t="shared" si="9"/>
        <v>290.4</v>
      </c>
      <c r="H48" s="96">
        <f>H3</f>
        <v>16.49</v>
      </c>
      <c r="I48" s="96">
        <f>I3</f>
        <v>3.37</v>
      </c>
      <c r="J48" s="107">
        <f>J3</f>
        <v>0</v>
      </c>
      <c r="K48" s="116">
        <f t="shared" si="10"/>
        <v>0</v>
      </c>
      <c r="L48" s="116">
        <f t="shared" si="11"/>
        <v>40.83092</v>
      </c>
      <c r="M48" s="129" t="str">
        <f>M3</f>
        <v>0,26</v>
      </c>
      <c r="N48" s="121">
        <f>N3</f>
        <v>3.3</v>
      </c>
      <c r="O48" s="125">
        <f t="shared" si="12"/>
        <v>153.78</v>
      </c>
    </row>
    <row r="49" spans="1:15" ht="14.25">
      <c r="A49" s="49" t="s">
        <v>338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</v>
      </c>
      <c r="K49" s="116">
        <f t="shared" si="10"/>
        <v>0</v>
      </c>
      <c r="L49" s="116">
        <f t="shared" si="11"/>
        <v>43.28428</v>
      </c>
      <c r="M49" s="129" t="str">
        <f>M3</f>
        <v>0,26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331</v>
      </c>
      <c r="B50" s="52">
        <v>48.3</v>
      </c>
      <c r="C50" s="115">
        <f t="shared" si="8"/>
        <v>796.4669999999999</v>
      </c>
      <c r="D50" s="116">
        <f t="shared" si="6"/>
        <v>363</v>
      </c>
      <c r="E50" s="107">
        <v>10</v>
      </c>
      <c r="F50" s="96">
        <f>F3</f>
        <v>36.3</v>
      </c>
      <c r="G50" s="116">
        <f t="shared" si="9"/>
        <v>363</v>
      </c>
      <c r="H50" s="96">
        <f>H3</f>
        <v>16.49</v>
      </c>
      <c r="I50" s="96">
        <f>I3</f>
        <v>3.37</v>
      </c>
      <c r="J50" s="107">
        <f>J3</f>
        <v>0</v>
      </c>
      <c r="K50" s="116">
        <f t="shared" si="10"/>
        <v>0</v>
      </c>
      <c r="L50" s="116">
        <f t="shared" si="11"/>
        <v>42.32046</v>
      </c>
      <c r="M50" s="129" t="str">
        <f>M3</f>
        <v>0,26</v>
      </c>
      <c r="N50" s="121">
        <f>N3</f>
        <v>3.3</v>
      </c>
      <c r="O50" s="125">
        <f t="shared" si="12"/>
        <v>159.39</v>
      </c>
    </row>
    <row r="51" spans="1:15" ht="14.25">
      <c r="A51" s="49" t="s">
        <v>347</v>
      </c>
      <c r="B51" s="52">
        <v>46.5</v>
      </c>
      <c r="C51" s="115">
        <f t="shared" si="8"/>
        <v>766.785</v>
      </c>
      <c r="D51" s="116">
        <f t="shared" si="6"/>
        <v>254.09999999999997</v>
      </c>
      <c r="E51" s="107">
        <v>7</v>
      </c>
      <c r="F51" s="96">
        <f>F3</f>
        <v>36.3</v>
      </c>
      <c r="G51" s="116">
        <f t="shared" si="9"/>
        <v>254.09999999999997</v>
      </c>
      <c r="H51" s="96">
        <f>H3</f>
        <v>16.49</v>
      </c>
      <c r="I51" s="96">
        <f>I3</f>
        <v>3.37</v>
      </c>
      <c r="J51" s="107">
        <f>J3</f>
        <v>0</v>
      </c>
      <c r="K51" s="116">
        <f t="shared" si="10"/>
        <v>0</v>
      </c>
      <c r="L51" s="116">
        <f t="shared" si="11"/>
        <v>40.743300000000005</v>
      </c>
      <c r="M51" s="129" t="str">
        <f>M3</f>
        <v>0,26</v>
      </c>
      <c r="N51" s="121">
        <f>N3</f>
        <v>3.3</v>
      </c>
      <c r="O51" s="125">
        <f t="shared" si="12"/>
        <v>153.45</v>
      </c>
    </row>
    <row r="52" spans="1:15" ht="14.25">
      <c r="A52" s="50" t="s">
        <v>317</v>
      </c>
      <c r="B52" s="53">
        <v>49.4</v>
      </c>
      <c r="C52" s="117">
        <f t="shared" si="8"/>
        <v>814.6059999999999</v>
      </c>
      <c r="D52" s="118">
        <f t="shared" si="6"/>
        <v>181.5</v>
      </c>
      <c r="E52" s="54">
        <v>5</v>
      </c>
      <c r="F52" s="97">
        <f>F3</f>
        <v>36.3</v>
      </c>
      <c r="G52" s="118">
        <f t="shared" si="9"/>
        <v>181.5</v>
      </c>
      <c r="H52" s="97">
        <f>H3</f>
        <v>16.49</v>
      </c>
      <c r="I52" s="97">
        <f>I3</f>
        <v>3.37</v>
      </c>
      <c r="J52" s="54">
        <f>J3</f>
        <v>0</v>
      </c>
      <c r="K52" s="118">
        <f t="shared" si="10"/>
        <v>0</v>
      </c>
      <c r="L52" s="116">
        <f t="shared" si="11"/>
        <v>43.28428</v>
      </c>
      <c r="M52" s="130" t="str">
        <f>M3</f>
        <v>0,26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10381.8</v>
      </c>
      <c r="E53" s="128">
        <f>SUM(E3:E52)</f>
        <v>286</v>
      </c>
      <c r="F53" s="108"/>
      <c r="G53" s="112">
        <f>SUM(G3:G52)</f>
        <v>10381.8</v>
      </c>
      <c r="H53" s="108"/>
      <c r="I53" s="108"/>
      <c r="J53" s="108"/>
      <c r="K53" s="112">
        <f>SUM(K3:K52)</f>
        <v>0</v>
      </c>
      <c r="L53" s="112">
        <f>SUM(L3:L52)</f>
        <v>2408.0604599999992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2019-09-26T17:44:28Z</cp:lastPrinted>
  <dcterms:created xsi:type="dcterms:W3CDTF">2011-02-24T08:44:16Z</dcterms:created>
  <dcterms:modified xsi:type="dcterms:W3CDTF">2019-09-26T17:44:32Z</dcterms:modified>
  <cp:category/>
  <cp:version/>
  <cp:contentType/>
  <cp:contentStatus/>
</cp:coreProperties>
</file>