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ход расход 2016 год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<sst xmlns="http://schemas.openxmlformats.org/spreadsheetml/2006/main" count="170" uniqueCount="118">
  <si>
    <t xml:space="preserve">Приход </t>
  </si>
  <si>
    <t xml:space="preserve">Кварплата </t>
  </si>
  <si>
    <t xml:space="preserve">гостиница </t>
  </si>
  <si>
    <t xml:space="preserve">Магазины </t>
  </si>
  <si>
    <t xml:space="preserve">Услуга АРС </t>
  </si>
  <si>
    <t xml:space="preserve">РАСХОД </t>
  </si>
  <si>
    <t>ГСМ</t>
  </si>
  <si>
    <t xml:space="preserve">подотчет </t>
  </si>
  <si>
    <t xml:space="preserve">Соц страх </t>
  </si>
  <si>
    <t xml:space="preserve">Услуга связи </t>
  </si>
  <si>
    <t xml:space="preserve">Услуга Баня </t>
  </si>
  <si>
    <t xml:space="preserve">Возврат касса </t>
  </si>
  <si>
    <t xml:space="preserve">Услуга Паспр стол </t>
  </si>
  <si>
    <t>ИТОГО;</t>
  </si>
  <si>
    <t>ИТОГО:</t>
  </si>
  <si>
    <t>по приказу 26 счет</t>
  </si>
  <si>
    <t>Январь</t>
  </si>
  <si>
    <t>Февраль</t>
  </si>
  <si>
    <t>Март</t>
  </si>
  <si>
    <t>Апрель</t>
  </si>
  <si>
    <t xml:space="preserve">Май </t>
  </si>
  <si>
    <t xml:space="preserve">Услуга абонент книжка </t>
  </si>
  <si>
    <t xml:space="preserve">Зар\плата 70 </t>
  </si>
  <si>
    <t xml:space="preserve">ИЮНЬ </t>
  </si>
  <si>
    <t>июль</t>
  </si>
  <si>
    <t>август</t>
  </si>
  <si>
    <t xml:space="preserve">сентябрь </t>
  </si>
  <si>
    <t>октябрь</t>
  </si>
  <si>
    <t xml:space="preserve">ноябрь </t>
  </si>
  <si>
    <t xml:space="preserve">декабрь </t>
  </si>
  <si>
    <t>декабрь</t>
  </si>
  <si>
    <t>командировочные</t>
  </si>
  <si>
    <t xml:space="preserve">Россельхозбанк  КТС </t>
  </si>
  <si>
    <t xml:space="preserve">Собираемость населения % </t>
  </si>
  <si>
    <t xml:space="preserve">Тываэнергосбыт </t>
  </si>
  <si>
    <t>09.02.2015 № 509</t>
  </si>
  <si>
    <t xml:space="preserve">Постановление  от 23 января 2015 № 20 подсыпка дорог и тратуаров на территории с.Хову-Аксы  </t>
  </si>
  <si>
    <t>18.02.2015 № 530</t>
  </si>
  <si>
    <t>Постановление  от 17 февраля  2015 № 68 подсыпка дорог и тратуаров на территории с.Хову-Аксы</t>
  </si>
  <si>
    <t>02.04.2015 №18</t>
  </si>
  <si>
    <t xml:space="preserve">Договор от 01 февраля  2015 № б\н  За услуги уборки  на территории с.Хову-Аксы и вывоз мусора </t>
  </si>
  <si>
    <t xml:space="preserve">30.04.2015 № 33 </t>
  </si>
  <si>
    <t>Постановление  от 27 апреля  2015 № 209 обрезку насаждений, установить и произвести разметку дорожных уличных знаков  на территории с.Хову-Аксы</t>
  </si>
  <si>
    <t>30.04.2015 №930</t>
  </si>
  <si>
    <t>Постановление  от 27 апреля 2015 № 210 произвести санитарную очистку и уборка не санционированных свалок на территории с.Хову-Аксы</t>
  </si>
  <si>
    <t>26.06.2015 № 61</t>
  </si>
  <si>
    <t>Постановление  от 23 июня  2015 № 23 ремонт и облуживание линии электроосвещения, замена вышедших из строя ламп и светильников  с.Хову-Аксы</t>
  </si>
  <si>
    <t>16.07.2015 №488</t>
  </si>
  <si>
    <t>Постановление  от 01 июня  2015 № 265 частичный ремонт мягкой кровли домов по ул.Первомайская №17 Спортивная 13 а, Спортивная 19, Мира 34 а  с.Хову-Аксы</t>
  </si>
  <si>
    <t>16.10.2015 №62739</t>
  </si>
  <si>
    <t xml:space="preserve">Постановление  от 13 октября  2015 №450 очистку и уборка улиц и площадей  с.Хову-Аксы от осенней листвы и стихийных свалок </t>
  </si>
  <si>
    <t>27.11.2015 №184601</t>
  </si>
  <si>
    <t>Постановление  от 24 ноября  2015 № 551 подсыпка дорог и тратуаров на территории с.Хову-Аксы</t>
  </si>
  <si>
    <t>17.11.2015 №184602</t>
  </si>
  <si>
    <t>Договор от 01 февраля  2015 № б\н  За услуги уборки  на территории с.Хову-Аксы и вывоз мусора согласно  акт выполн работ  27.11.2015</t>
  </si>
  <si>
    <t>25.12.2015 № 298271</t>
  </si>
  <si>
    <t>Постановление  от 18 декабря 2015 № 583 подсыпка дорог и тратуаров на территории с.Хову-Аксы</t>
  </si>
  <si>
    <t>25.12.2015 №298218</t>
  </si>
  <si>
    <t>Договор от 01 февраля  2015 № б\н  За услуги уборки  на территории с.Хову-Аксы и вывоз мусора согласно  акт выполн работ  18.12.2015</t>
  </si>
  <si>
    <t xml:space="preserve">Итого: </t>
  </si>
  <si>
    <t xml:space="preserve">от АДМИНИСТРАЦИЯ  ЧЕДИ-ХОЛЬСКОГО КОЖУУНА РЕСПУБЛИКИ ТЫВА  </t>
  </si>
  <si>
    <t>АКТ ВЫПОЛНЕННЫХ РАБОТ за 2015 год.</t>
  </si>
  <si>
    <t xml:space="preserve">Сумма </t>
  </si>
  <si>
    <t xml:space="preserve">Дата номер </t>
  </si>
  <si>
    <t xml:space="preserve">Наименование </t>
  </si>
  <si>
    <t>Итого:</t>
  </si>
  <si>
    <t xml:space="preserve">Услуга электрика </t>
  </si>
  <si>
    <t xml:space="preserve">пополнения счета </t>
  </si>
  <si>
    <t xml:space="preserve">Налог МРИ ФНС </t>
  </si>
  <si>
    <t xml:space="preserve">Госпошлина МРИ ФНС </t>
  </si>
  <si>
    <t>Услуга ЦКБ предрейсовый</t>
  </si>
  <si>
    <t>Услуга Сбор от насления 10 %</t>
  </si>
  <si>
    <t xml:space="preserve">Услуга Отправка отчета за </t>
  </si>
  <si>
    <t xml:space="preserve">Народный Банк Субсидия </t>
  </si>
  <si>
    <t xml:space="preserve">Услуга банка Россельхозбанк </t>
  </si>
  <si>
    <t xml:space="preserve">Услуга банка Народный банк </t>
  </si>
  <si>
    <t>Налог Транспортный</t>
  </si>
  <si>
    <t>ФОТ 2016 год.</t>
  </si>
  <si>
    <t xml:space="preserve">Договорники 2016 год. </t>
  </si>
  <si>
    <t xml:space="preserve">Январь 2016 год. </t>
  </si>
  <si>
    <t>Февраль 2016 год.</t>
  </si>
  <si>
    <t>Март 2016 год.</t>
  </si>
  <si>
    <t>Апрель 2016 год.</t>
  </si>
  <si>
    <t>Май 2016 год.</t>
  </si>
  <si>
    <t>Июнь 2016 год.</t>
  </si>
  <si>
    <t>Июль 2016 год.</t>
  </si>
  <si>
    <t>Август 2016 год.</t>
  </si>
  <si>
    <t>Сентябрь 2016 год.</t>
  </si>
  <si>
    <t>Октябрь 2016 год.</t>
  </si>
  <si>
    <t>Ноябрь 2016 год.</t>
  </si>
  <si>
    <t>Декабрь 2016 год.</t>
  </si>
  <si>
    <t xml:space="preserve">по договору </t>
  </si>
  <si>
    <t xml:space="preserve">Мусора от населения </t>
  </si>
  <si>
    <t xml:space="preserve">Спец питания </t>
  </si>
  <si>
    <t xml:space="preserve">Пособия по погреб </t>
  </si>
  <si>
    <t xml:space="preserve">Июнь </t>
  </si>
  <si>
    <t>Замена ЭКМЗ</t>
  </si>
  <si>
    <t xml:space="preserve">Штраф ГИБДД  </t>
  </si>
  <si>
    <t xml:space="preserve">Пен фонд </t>
  </si>
  <si>
    <t xml:space="preserve">Приход 2017 год. </t>
  </si>
  <si>
    <t xml:space="preserve">РАСХОД 2017 год. КАССА </t>
  </si>
  <si>
    <t xml:space="preserve">Продолжения РАСХОД 2017 год. </t>
  </si>
  <si>
    <t>ФОТ 2017 год.</t>
  </si>
  <si>
    <t xml:space="preserve">Договорники 2017 год. </t>
  </si>
  <si>
    <t xml:space="preserve">тран средст по договру </t>
  </si>
  <si>
    <t xml:space="preserve">по договру обучения </t>
  </si>
  <si>
    <t xml:space="preserve">изготовления печати </t>
  </si>
  <si>
    <t>Заправка картриджа</t>
  </si>
  <si>
    <t xml:space="preserve">Январь 2017 год. </t>
  </si>
  <si>
    <t>Февраль 2017 год.</t>
  </si>
  <si>
    <t>Март 2017 год.</t>
  </si>
  <si>
    <t>Апрель 2017 год.</t>
  </si>
  <si>
    <t>Май 2017 год.</t>
  </si>
  <si>
    <t>Июнь 2017 год.</t>
  </si>
  <si>
    <t>Июль 2017 год.</t>
  </si>
  <si>
    <t>Август 2017 год.</t>
  </si>
  <si>
    <t>Сентябрь 2017 год.</t>
  </si>
  <si>
    <t>Удер 5 % в государ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</si>
</sst>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wrapText="1"/>
    </xf>
    <xf numFmtId="2" fontId="2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1" xfId="0" applyNumberFormat="1" applyBorder="1" applyAlignment="1">
      <alignment/>
    </xf>
    <xf numFmtId="2" fontId="7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4;&#1054;&#1054;%20&#1059;&#1050;%20&#1053;&#1072;&#1076;&#1077;&#1078;&#1076;&#1072;%20&#1085;&#1072;%2001.04.2015\&#1050;&#1072;&#1089;&#1089;&#1072;%20%202015%20&#1075;&#1086;&#1076;\2015%20&#1060;&#1054;&#1058;\&#1047;&#1072;&#1088;%20&#1087;&#1083;&#1072;&#1090;&#1072;\&#1044;&#1086;&#1075;&#1086;&#1074;&#1086;&#1088;&#1085;&#1080;&#1082;&#1080;%20&#1079;&#1072;%202013.2014.2015%20&#1075;&#1086;&#1076;\&#1076;&#1086;&#1075;&#1086;&#1074;&#1086;&#1088;&#1085;&#1080;&#1082;&#1080;%20&#1063;&#107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  <sheetName val="декабрь"/>
      <sheetName val="янв."/>
      <sheetName val="фев"/>
      <sheetName val="март"/>
      <sheetName val="апрель"/>
      <sheetName val="май"/>
      <sheetName val="июнь"/>
      <sheetName val="июль"/>
      <sheetName val="авг"/>
      <sheetName val="сент."/>
      <sheetName val="окт"/>
      <sheetName val="нояб"/>
      <sheetName val="дек"/>
      <sheetName val="янв 15"/>
      <sheetName val="фев15"/>
      <sheetName val="мар15"/>
      <sheetName val="апр 15"/>
      <sheetName val="май15"/>
      <sheetName val="июнь15"/>
      <sheetName val="июль15"/>
      <sheetName val="За август 15"/>
      <sheetName val="за сентябрь 2015 год."/>
      <sheetName val="За Октябрь 2015 год. "/>
      <sheetName val="За ноябрь 2015 год."/>
      <sheetName val="За декабрь 2015 год."/>
    </sheetNames>
    <sheetDataSet>
      <sheetData sheetId="14">
        <row r="55">
          <cell r="F55">
            <v>123816.785</v>
          </cell>
        </row>
      </sheetData>
      <sheetData sheetId="15">
        <row r="58">
          <cell r="F58">
            <v>59720.66</v>
          </cell>
        </row>
      </sheetData>
      <sheetData sheetId="16">
        <row r="58">
          <cell r="F58">
            <v>56674.799999999996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tabSelected="1" workbookViewId="0" topLeftCell="A42">
      <selection activeCell="E63" sqref="E63"/>
    </sheetView>
  </sheetViews>
  <sheetFormatPr defaultColWidth="9.140625" defaultRowHeight="12.75"/>
  <cols>
    <col min="2" max="3" width="11.421875" style="0" customWidth="1"/>
    <col min="4" max="4" width="12.140625" style="0" customWidth="1"/>
    <col min="5" max="5" width="11.28125" style="0" customWidth="1"/>
    <col min="6" max="7" width="10.421875" style="0" customWidth="1"/>
    <col min="8" max="8" width="10.57421875" style="0" customWidth="1"/>
    <col min="9" max="9" width="13.140625" style="0" customWidth="1"/>
    <col min="10" max="10" width="12.7109375" style="0" customWidth="1"/>
    <col min="18" max="18" width="10.140625" style="0" customWidth="1"/>
    <col min="19" max="19" width="10.28125" style="0" customWidth="1"/>
    <col min="20" max="20" width="10.57421875" style="0" customWidth="1"/>
    <col min="23" max="23" width="10.57421875" style="0" customWidth="1"/>
    <col min="24" max="24" width="10.00390625" style="0" customWidth="1"/>
    <col min="25" max="25" width="10.57421875" style="0" customWidth="1"/>
    <col min="26" max="26" width="12.71093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>
      <c r="A3" s="1"/>
      <c r="B3" s="1"/>
      <c r="C3" s="1"/>
      <c r="D3" s="43"/>
      <c r="E3" s="43"/>
      <c r="F3" s="43"/>
      <c r="G3" s="43"/>
      <c r="H3" s="43"/>
      <c r="I3" s="43"/>
      <c r="J3" s="43"/>
      <c r="K3" s="43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2"/>
      <c r="B4" s="2"/>
      <c r="C4" s="2"/>
      <c r="D4" s="2"/>
      <c r="E4" s="45" t="s">
        <v>99</v>
      </c>
      <c r="F4" s="45"/>
      <c r="G4" s="45"/>
      <c r="H4" s="45"/>
      <c r="I4" s="45"/>
      <c r="J4" s="2"/>
      <c r="K4" s="2"/>
      <c r="L4" s="2"/>
      <c r="M4" s="2"/>
      <c r="N4" s="2"/>
      <c r="O4" s="2"/>
      <c r="P4" s="2"/>
      <c r="Q4" s="1"/>
      <c r="R4" s="1"/>
      <c r="S4" s="1"/>
      <c r="T4" s="1"/>
      <c r="U4" s="1"/>
      <c r="V4" s="1"/>
    </row>
    <row r="5" spans="1:22" ht="12.75">
      <c r="A5" s="2"/>
      <c r="B5" s="2"/>
      <c r="C5" s="2"/>
      <c r="D5" s="2"/>
      <c r="E5" s="46"/>
      <c r="F5" s="46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16" ht="51.75">
      <c r="A6" s="3"/>
      <c r="B6" s="4" t="s">
        <v>0</v>
      </c>
      <c r="C6" s="16" t="s">
        <v>33</v>
      </c>
      <c r="D6" s="15" t="s">
        <v>1</v>
      </c>
      <c r="E6" s="16" t="s">
        <v>73</v>
      </c>
      <c r="F6" s="5" t="s">
        <v>2</v>
      </c>
      <c r="G6" s="5" t="s">
        <v>3</v>
      </c>
      <c r="H6" s="5" t="s">
        <v>4</v>
      </c>
      <c r="I6" s="5" t="s">
        <v>12</v>
      </c>
      <c r="J6" s="4" t="s">
        <v>32</v>
      </c>
      <c r="K6" s="5" t="s">
        <v>10</v>
      </c>
      <c r="L6" s="5" t="s">
        <v>11</v>
      </c>
      <c r="M6" s="5" t="s">
        <v>66</v>
      </c>
      <c r="N6" s="5" t="s">
        <v>34</v>
      </c>
      <c r="O6" s="5" t="s">
        <v>21</v>
      </c>
      <c r="P6" s="5" t="s">
        <v>92</v>
      </c>
    </row>
    <row r="7" spans="1:16" ht="12.75">
      <c r="A7" s="7" t="s">
        <v>16</v>
      </c>
      <c r="B7" s="3">
        <v>654760.98</v>
      </c>
      <c r="C7" s="17">
        <v>100</v>
      </c>
      <c r="D7" s="3">
        <v>208755.2</v>
      </c>
      <c r="E7" s="17">
        <v>356114</v>
      </c>
      <c r="F7" s="3"/>
      <c r="G7" s="3">
        <v>348.7</v>
      </c>
      <c r="H7" s="3">
        <v>4609</v>
      </c>
      <c r="I7" s="3">
        <v>445</v>
      </c>
      <c r="J7" s="3">
        <v>38376.08</v>
      </c>
      <c r="K7" s="3">
        <v>45660</v>
      </c>
      <c r="L7" s="3"/>
      <c r="M7" s="3">
        <v>138</v>
      </c>
      <c r="N7" s="3">
        <v>300</v>
      </c>
      <c r="O7" s="3">
        <v>15</v>
      </c>
      <c r="P7" s="3"/>
    </row>
    <row r="8" spans="1:16" ht="12.75">
      <c r="A8" s="7" t="s">
        <v>17</v>
      </c>
      <c r="B8" s="3">
        <v>431271.47</v>
      </c>
      <c r="C8" s="17">
        <v>45</v>
      </c>
      <c r="D8" s="3">
        <v>201487.42</v>
      </c>
      <c r="E8" s="17"/>
      <c r="F8" s="3">
        <v>5232</v>
      </c>
      <c r="G8" s="3">
        <v>1727.07</v>
      </c>
      <c r="H8" s="3">
        <v>2675</v>
      </c>
      <c r="I8" s="3"/>
      <c r="J8" s="3">
        <v>189488.98</v>
      </c>
      <c r="K8" s="3">
        <v>28338</v>
      </c>
      <c r="L8" s="3"/>
      <c r="M8" s="3">
        <v>823</v>
      </c>
      <c r="N8" s="3">
        <v>1500</v>
      </c>
      <c r="O8" s="3"/>
      <c r="P8" s="3"/>
    </row>
    <row r="9" spans="1:16" ht="12.75">
      <c r="A9" s="7" t="s">
        <v>18</v>
      </c>
      <c r="B9" s="3">
        <f>+D9+E9+F9+G9+H9+J9+K9+M9+N9</f>
        <v>816563.95</v>
      </c>
      <c r="C9" s="17">
        <v>100</v>
      </c>
      <c r="D9" s="3">
        <v>250665.54</v>
      </c>
      <c r="E9" s="17">
        <v>378325</v>
      </c>
      <c r="F9" s="3">
        <v>29430</v>
      </c>
      <c r="G9" s="3">
        <v>5366.83</v>
      </c>
      <c r="H9" s="3">
        <v>4910</v>
      </c>
      <c r="I9" s="3"/>
      <c r="J9" s="3">
        <v>111346.58</v>
      </c>
      <c r="K9" s="3">
        <v>22040</v>
      </c>
      <c r="L9" s="3"/>
      <c r="M9" s="3">
        <v>12120</v>
      </c>
      <c r="N9" s="3">
        <v>2360</v>
      </c>
      <c r="O9" s="3"/>
      <c r="P9" s="3"/>
    </row>
    <row r="10" spans="1:16" ht="12.75">
      <c r="A10" s="7" t="s">
        <v>19</v>
      </c>
      <c r="B10" s="3">
        <v>563609.94</v>
      </c>
      <c r="C10" s="17"/>
      <c r="D10" s="3">
        <v>170941.77</v>
      </c>
      <c r="E10" s="17">
        <v>0</v>
      </c>
      <c r="F10" s="3">
        <v>2943</v>
      </c>
      <c r="G10" s="3">
        <v>3200.68</v>
      </c>
      <c r="H10" s="3">
        <v>19337</v>
      </c>
      <c r="I10" s="3"/>
      <c r="J10" s="3">
        <v>345024.49</v>
      </c>
      <c r="K10" s="3">
        <v>20630</v>
      </c>
      <c r="L10" s="3"/>
      <c r="M10" s="3">
        <v>1048</v>
      </c>
      <c r="N10" s="3">
        <v>485</v>
      </c>
      <c r="O10" s="3"/>
      <c r="P10" s="3"/>
    </row>
    <row r="11" spans="1:16" ht="12.75">
      <c r="A11" s="7" t="s">
        <v>20</v>
      </c>
      <c r="B11" s="3">
        <v>787355.77</v>
      </c>
      <c r="C11" s="17">
        <v>100</v>
      </c>
      <c r="D11" s="3">
        <v>187507.81</v>
      </c>
      <c r="E11" s="17">
        <v>405930</v>
      </c>
      <c r="F11" s="3"/>
      <c r="G11" s="3">
        <v>3803.5</v>
      </c>
      <c r="H11" s="3">
        <v>5574</v>
      </c>
      <c r="I11" s="3">
        <v>254.5</v>
      </c>
      <c r="J11" s="3">
        <v>157256.96</v>
      </c>
      <c r="K11" s="3">
        <v>25460</v>
      </c>
      <c r="L11" s="3"/>
      <c r="M11" s="3">
        <v>169</v>
      </c>
      <c r="N11" s="3">
        <v>1400</v>
      </c>
      <c r="O11" s="3"/>
      <c r="P11" s="3"/>
    </row>
    <row r="12" spans="1:16" ht="12.75">
      <c r="A12" s="7" t="s">
        <v>95</v>
      </c>
      <c r="B12" s="3">
        <v>442908.8</v>
      </c>
      <c r="C12" s="17"/>
      <c r="D12" s="3">
        <v>216688.3</v>
      </c>
      <c r="E12" s="17">
        <v>0</v>
      </c>
      <c r="F12" s="3">
        <v>3924</v>
      </c>
      <c r="G12" s="3">
        <v>503.5</v>
      </c>
      <c r="H12" s="3">
        <v>6490</v>
      </c>
      <c r="I12" s="3"/>
      <c r="J12" s="3">
        <v>181800</v>
      </c>
      <c r="K12" s="3">
        <v>31984</v>
      </c>
      <c r="L12" s="3"/>
      <c r="M12" s="3">
        <v>319</v>
      </c>
      <c r="N12" s="3">
        <v>1200</v>
      </c>
      <c r="O12" s="3"/>
      <c r="P12" s="3"/>
    </row>
    <row r="13" spans="1:16" ht="12.75">
      <c r="A13" s="7" t="s">
        <v>24</v>
      </c>
      <c r="B13" s="3"/>
      <c r="C13" s="1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7" t="s">
        <v>25</v>
      </c>
      <c r="B14" s="3"/>
      <c r="C14" s="1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7" t="s">
        <v>26</v>
      </c>
      <c r="B15" s="3"/>
      <c r="C15" s="1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7" t="s">
        <v>27</v>
      </c>
      <c r="B16" s="3"/>
      <c r="C16" s="1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7" t="s">
        <v>28</v>
      </c>
      <c r="B17" s="3"/>
      <c r="C17" s="1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7" t="s">
        <v>29</v>
      </c>
      <c r="B18" s="3"/>
      <c r="C18" s="1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9" t="s">
        <v>13</v>
      </c>
      <c r="B20" s="8">
        <f>SUM(B7:B19)</f>
        <v>3696470.9099999997</v>
      </c>
      <c r="C20" s="8"/>
      <c r="D20" s="8">
        <f>SUM(D7:D19)</f>
        <v>1236046.04</v>
      </c>
      <c r="E20" s="8"/>
      <c r="F20" s="8">
        <f aca="true" t="shared" si="0" ref="F20:P20">SUM(F7:F19)</f>
        <v>41529</v>
      </c>
      <c r="G20" s="8">
        <f t="shared" si="0"/>
        <v>14950.28</v>
      </c>
      <c r="H20" s="8">
        <f t="shared" si="0"/>
        <v>43595</v>
      </c>
      <c r="I20" s="8">
        <f t="shared" si="0"/>
        <v>699.5</v>
      </c>
      <c r="J20" s="8">
        <f t="shared" si="0"/>
        <v>1023293.09</v>
      </c>
      <c r="K20" s="8">
        <f t="shared" si="0"/>
        <v>174112</v>
      </c>
      <c r="L20" s="8">
        <f t="shared" si="0"/>
        <v>0</v>
      </c>
      <c r="M20" s="8">
        <f t="shared" si="0"/>
        <v>14617</v>
      </c>
      <c r="N20" s="8">
        <f t="shared" si="0"/>
        <v>7245</v>
      </c>
      <c r="O20" s="8">
        <f t="shared" si="0"/>
        <v>15</v>
      </c>
      <c r="P20" s="8">
        <f t="shared" si="0"/>
        <v>0</v>
      </c>
    </row>
    <row r="22" spans="1:17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.75">
      <c r="A23" s="2"/>
      <c r="B23" s="2"/>
      <c r="C23" s="2"/>
      <c r="D23" s="44" t="s">
        <v>100</v>
      </c>
      <c r="E23" s="44"/>
      <c r="F23" s="44"/>
      <c r="G23" s="44"/>
      <c r="H23" s="44"/>
      <c r="I23" s="44"/>
      <c r="J23" s="44"/>
      <c r="K23" s="2"/>
      <c r="L23" s="2"/>
      <c r="M23" s="2"/>
      <c r="N23" s="2"/>
      <c r="O23" s="2"/>
      <c r="P23" s="2"/>
      <c r="Q23" s="2"/>
    </row>
    <row r="24" spans="1:17" ht="51">
      <c r="A24" s="5"/>
      <c r="B24" s="4" t="s">
        <v>5</v>
      </c>
      <c r="C24" s="4" t="s">
        <v>98</v>
      </c>
      <c r="D24" s="4" t="s">
        <v>22</v>
      </c>
      <c r="E24" s="4"/>
      <c r="F24" s="5" t="s">
        <v>6</v>
      </c>
      <c r="G24" s="5" t="s">
        <v>7</v>
      </c>
      <c r="H24" s="5" t="s">
        <v>8</v>
      </c>
      <c r="I24" s="5" t="s">
        <v>31</v>
      </c>
      <c r="J24" s="5" t="s">
        <v>67</v>
      </c>
      <c r="K24" s="5" t="s">
        <v>15</v>
      </c>
      <c r="L24" s="5" t="s">
        <v>68</v>
      </c>
      <c r="M24" s="5" t="s">
        <v>69</v>
      </c>
      <c r="N24" s="6" t="s">
        <v>9</v>
      </c>
      <c r="O24" s="5"/>
      <c r="P24" s="5" t="s">
        <v>70</v>
      </c>
      <c r="Q24" s="11" t="s">
        <v>71</v>
      </c>
    </row>
    <row r="25" spans="1:17" ht="12.75">
      <c r="A25" s="3" t="s">
        <v>16</v>
      </c>
      <c r="B25" s="3">
        <v>631072.28</v>
      </c>
      <c r="C25" s="3"/>
      <c r="D25" s="3">
        <v>473815.67</v>
      </c>
      <c r="E25" s="3"/>
      <c r="F25" s="3">
        <v>56717.95</v>
      </c>
      <c r="G25" s="3">
        <v>65825</v>
      </c>
      <c r="H25" s="3"/>
      <c r="I25" s="3">
        <v>2000</v>
      </c>
      <c r="J25" s="3">
        <v>2400</v>
      </c>
      <c r="K25" s="3"/>
      <c r="L25" s="3"/>
      <c r="M25" s="3"/>
      <c r="N25" s="3">
        <v>4315.74</v>
      </c>
      <c r="O25" s="3">
        <v>102.92</v>
      </c>
      <c r="P25" s="3"/>
      <c r="Q25" s="12"/>
    </row>
    <row r="26" spans="1:17" ht="12.75">
      <c r="A26" s="3" t="s">
        <v>17</v>
      </c>
      <c r="B26" s="3">
        <v>405092.17</v>
      </c>
      <c r="C26" s="3"/>
      <c r="D26" s="3">
        <v>267495.94</v>
      </c>
      <c r="E26" s="3"/>
      <c r="F26" s="3">
        <v>50525.83</v>
      </c>
      <c r="G26" s="3">
        <v>45245.4</v>
      </c>
      <c r="H26" s="3"/>
      <c r="I26" s="3">
        <v>3650</v>
      </c>
      <c r="J26" s="3">
        <v>750</v>
      </c>
      <c r="K26" s="3">
        <v>17628</v>
      </c>
      <c r="L26" s="3"/>
      <c r="M26" s="3"/>
      <c r="N26" s="3">
        <v>3847</v>
      </c>
      <c r="O26" s="3"/>
      <c r="P26" s="3"/>
      <c r="Q26" s="12"/>
    </row>
    <row r="27" spans="1:17" ht="12.75">
      <c r="A27" s="3" t="s">
        <v>18</v>
      </c>
      <c r="B27" s="3">
        <v>880457.88</v>
      </c>
      <c r="C27" s="3"/>
      <c r="D27" s="3">
        <v>603703.61</v>
      </c>
      <c r="E27" s="3"/>
      <c r="F27" s="3">
        <v>62122.12</v>
      </c>
      <c r="G27" s="3">
        <v>86341.4</v>
      </c>
      <c r="H27" s="3">
        <v>2100</v>
      </c>
      <c r="I27" s="3">
        <v>5200</v>
      </c>
      <c r="J27" s="3">
        <v>1406</v>
      </c>
      <c r="K27" s="3">
        <v>20948</v>
      </c>
      <c r="L27" s="3"/>
      <c r="M27" s="3">
        <v>333.5</v>
      </c>
      <c r="N27" s="3">
        <v>3803.25</v>
      </c>
      <c r="O27" s="3"/>
      <c r="P27" s="3"/>
      <c r="Q27" s="12"/>
    </row>
    <row r="28" spans="1:17" ht="12.75">
      <c r="A28" s="3" t="s">
        <v>19</v>
      </c>
      <c r="B28" s="3">
        <v>514017.34</v>
      </c>
      <c r="C28" s="3"/>
      <c r="D28" s="3">
        <v>261464.96</v>
      </c>
      <c r="E28" s="3"/>
      <c r="F28" s="3">
        <v>78385.32</v>
      </c>
      <c r="G28" s="3">
        <v>119705.3</v>
      </c>
      <c r="H28" s="3"/>
      <c r="I28" s="3">
        <v>3250</v>
      </c>
      <c r="J28" s="3">
        <v>1100</v>
      </c>
      <c r="K28" s="3">
        <v>11438.9</v>
      </c>
      <c r="L28" s="3"/>
      <c r="M28" s="3"/>
      <c r="N28" s="3"/>
      <c r="O28" s="3"/>
      <c r="P28" s="3"/>
      <c r="Q28" s="12"/>
    </row>
    <row r="29" spans="1:17" ht="12.75">
      <c r="A29" s="3" t="s">
        <v>20</v>
      </c>
      <c r="B29" s="3">
        <v>745795.4</v>
      </c>
      <c r="C29" s="3"/>
      <c r="D29" s="3">
        <v>539273.55</v>
      </c>
      <c r="E29" s="3"/>
      <c r="F29" s="3">
        <v>80726.37</v>
      </c>
      <c r="G29" s="3">
        <v>81488.7</v>
      </c>
      <c r="H29" s="3"/>
      <c r="I29" s="3">
        <v>5500</v>
      </c>
      <c r="J29" s="3">
        <v>1640</v>
      </c>
      <c r="K29" s="3">
        <v>17001.2</v>
      </c>
      <c r="L29" s="3"/>
      <c r="M29" s="3"/>
      <c r="N29" s="3">
        <v>4115.58</v>
      </c>
      <c r="O29" s="3"/>
      <c r="P29" s="3"/>
      <c r="Q29" s="12"/>
    </row>
    <row r="30" spans="1:17" ht="12.75">
      <c r="A30" s="3" t="s">
        <v>95</v>
      </c>
      <c r="B30" s="3">
        <v>503458.99</v>
      </c>
      <c r="C30" s="3"/>
      <c r="D30" s="3">
        <v>293778.87</v>
      </c>
      <c r="E30" s="3"/>
      <c r="F30" s="3">
        <v>73204.38</v>
      </c>
      <c r="G30" s="3">
        <v>82518.06</v>
      </c>
      <c r="H30" s="3">
        <v>3000</v>
      </c>
      <c r="I30" s="3">
        <v>5000</v>
      </c>
      <c r="J30" s="3">
        <v>1200</v>
      </c>
      <c r="K30" s="3">
        <v>18265.3</v>
      </c>
      <c r="L30" s="3"/>
      <c r="M30" s="3"/>
      <c r="N30" s="3">
        <v>4181.92</v>
      </c>
      <c r="O30" s="3"/>
      <c r="P30" s="3"/>
      <c r="Q30" s="12"/>
    </row>
    <row r="31" spans="1:17" ht="12.75">
      <c r="A31" s="3" t="s">
        <v>24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2"/>
    </row>
    <row r="32" spans="1:17" ht="12.75">
      <c r="A32" s="3" t="s">
        <v>25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2"/>
    </row>
    <row r="33" spans="1:17" ht="12.75">
      <c r="A33" s="3" t="s">
        <v>26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2"/>
    </row>
    <row r="34" spans="1:17" ht="12.75">
      <c r="A34" s="3" t="s">
        <v>27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2"/>
    </row>
    <row r="35" spans="1:17" ht="12.75">
      <c r="A35" s="3" t="s">
        <v>28</v>
      </c>
      <c r="B35" s="3"/>
      <c r="C35" s="3"/>
      <c r="D35" s="2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2"/>
    </row>
    <row r="36" spans="1:17" ht="12.75">
      <c r="A36" s="3" t="s">
        <v>30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2"/>
    </row>
    <row r="37" spans="1:17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2"/>
    </row>
    <row r="38" spans="1:17" ht="12.75">
      <c r="A38" s="10" t="s">
        <v>14</v>
      </c>
      <c r="B38" s="8">
        <f aca="true" t="shared" si="1" ref="B38:Q38">SUM(B25:B37)</f>
        <v>3679894.0599999996</v>
      </c>
      <c r="C38" s="8">
        <f t="shared" si="1"/>
        <v>0</v>
      </c>
      <c r="D38" s="8">
        <f t="shared" si="1"/>
        <v>2439532.6</v>
      </c>
      <c r="E38" s="8">
        <f t="shared" si="1"/>
        <v>0</v>
      </c>
      <c r="F38" s="8">
        <f t="shared" si="1"/>
        <v>401681.97</v>
      </c>
      <c r="G38" s="8">
        <f t="shared" si="1"/>
        <v>481123.86</v>
      </c>
      <c r="H38" s="8">
        <f t="shared" si="1"/>
        <v>5100</v>
      </c>
      <c r="I38" s="8">
        <f t="shared" si="1"/>
        <v>24600</v>
      </c>
      <c r="J38" s="8">
        <f t="shared" si="1"/>
        <v>8496</v>
      </c>
      <c r="K38" s="8">
        <f t="shared" si="1"/>
        <v>85281.40000000001</v>
      </c>
      <c r="L38" s="8">
        <f t="shared" si="1"/>
        <v>0</v>
      </c>
      <c r="M38" s="8">
        <f t="shared" si="1"/>
        <v>333.5</v>
      </c>
      <c r="N38" s="8">
        <f t="shared" si="1"/>
        <v>20263.489999999998</v>
      </c>
      <c r="O38" s="8">
        <f t="shared" si="1"/>
        <v>102.92</v>
      </c>
      <c r="P38" s="8">
        <f t="shared" si="1"/>
        <v>0</v>
      </c>
      <c r="Q38" s="14">
        <f t="shared" si="1"/>
        <v>0</v>
      </c>
    </row>
    <row r="39" spans="1:17" ht="12.7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/>
    </row>
    <row r="40" spans="2:15" ht="12.75">
      <c r="B40" s="38" t="s">
        <v>101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3:17" ht="51">
      <c r="C41" s="11" t="s">
        <v>72</v>
      </c>
      <c r="D41" s="11" t="s">
        <v>74</v>
      </c>
      <c r="E41" s="11" t="s">
        <v>107</v>
      </c>
      <c r="F41" s="11" t="s">
        <v>75</v>
      </c>
      <c r="G41" s="33" t="s">
        <v>117</v>
      </c>
      <c r="H41" s="18" t="s">
        <v>76</v>
      </c>
      <c r="I41" s="18" t="s">
        <v>97</v>
      </c>
      <c r="J41" s="18" t="s">
        <v>93</v>
      </c>
      <c r="K41" s="18" t="s">
        <v>91</v>
      </c>
      <c r="L41" s="18" t="s">
        <v>104</v>
      </c>
      <c r="M41" s="20" t="s">
        <v>105</v>
      </c>
      <c r="N41" s="20"/>
      <c r="O41" s="18" t="s">
        <v>106</v>
      </c>
      <c r="P41" s="18" t="s">
        <v>94</v>
      </c>
      <c r="Q41" s="18" t="s">
        <v>96</v>
      </c>
    </row>
    <row r="42" spans="2:17" ht="12.75">
      <c r="B42" s="3" t="s">
        <v>16</v>
      </c>
      <c r="C42" s="12">
        <v>1800</v>
      </c>
      <c r="D42" s="12">
        <v>16195</v>
      </c>
      <c r="E42" s="12">
        <v>600</v>
      </c>
      <c r="F42" s="12">
        <v>1300</v>
      </c>
      <c r="G42" s="12"/>
      <c r="H42" s="12"/>
      <c r="I42" s="12"/>
      <c r="J42" s="12"/>
      <c r="K42" s="12"/>
      <c r="L42" s="12">
        <v>6000</v>
      </c>
      <c r="M42" s="12"/>
      <c r="N42" s="12"/>
      <c r="O42" s="12"/>
      <c r="P42" s="12"/>
      <c r="Q42" s="12"/>
    </row>
    <row r="43" spans="2:17" ht="12.75">
      <c r="B43" s="3" t="s">
        <v>17</v>
      </c>
      <c r="C43" s="12">
        <v>600</v>
      </c>
      <c r="D43" s="12">
        <v>2050</v>
      </c>
      <c r="E43" s="12">
        <v>300</v>
      </c>
      <c r="F43" s="12"/>
      <c r="G43" s="27"/>
      <c r="H43" s="12"/>
      <c r="I43" s="12"/>
      <c r="J43" s="12"/>
      <c r="K43" s="12">
        <v>3000</v>
      </c>
      <c r="L43" s="12">
        <v>10000</v>
      </c>
      <c r="M43" s="12"/>
      <c r="N43" s="12"/>
      <c r="O43" s="12"/>
      <c r="P43" s="12"/>
      <c r="Q43" s="12"/>
    </row>
    <row r="44" spans="2:17" ht="12.75">
      <c r="B44" s="3" t="s">
        <v>18</v>
      </c>
      <c r="C44" s="12">
        <v>500</v>
      </c>
      <c r="D44" s="12">
        <v>2600</v>
      </c>
      <c r="E44" s="12">
        <v>1300</v>
      </c>
      <c r="F44" s="12"/>
      <c r="G44" s="12"/>
      <c r="H44" s="12"/>
      <c r="I44" s="12"/>
      <c r="J44" s="12"/>
      <c r="K44" s="12">
        <v>35700</v>
      </c>
      <c r="L44" s="12">
        <v>46000</v>
      </c>
      <c r="M44" s="12">
        <v>7000</v>
      </c>
      <c r="N44" s="12"/>
      <c r="O44" s="12">
        <v>1400</v>
      </c>
      <c r="P44" s="12"/>
      <c r="Q44" s="12"/>
    </row>
    <row r="45" spans="2:17" ht="12.75">
      <c r="B45" s="3" t="s">
        <v>19</v>
      </c>
      <c r="C45" s="12">
        <v>1152.86</v>
      </c>
      <c r="D45" s="12"/>
      <c r="E45" s="12">
        <v>1300</v>
      </c>
      <c r="F45" s="12"/>
      <c r="G45" s="12"/>
      <c r="H45" s="12">
        <v>1900</v>
      </c>
      <c r="I45" s="12"/>
      <c r="J45" s="12">
        <v>1320</v>
      </c>
      <c r="K45" s="12">
        <v>33000</v>
      </c>
      <c r="L45" s="12"/>
      <c r="M45" s="12"/>
      <c r="N45" s="12"/>
      <c r="O45" s="12"/>
      <c r="P45" s="12"/>
      <c r="Q45" s="12"/>
    </row>
    <row r="46" spans="2:17" ht="12.75">
      <c r="B46" s="3" t="s">
        <v>20</v>
      </c>
      <c r="C46" s="12">
        <v>300</v>
      </c>
      <c r="D46" s="12">
        <v>6150</v>
      </c>
      <c r="E46" s="12">
        <v>2000</v>
      </c>
      <c r="F46" s="12">
        <v>2600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2:17" ht="12.75">
      <c r="B47" s="3" t="s">
        <v>23</v>
      </c>
      <c r="C47" s="12"/>
      <c r="D47" s="12"/>
      <c r="E47" s="12">
        <v>600</v>
      </c>
      <c r="F47" s="12"/>
      <c r="G47" s="12">
        <v>800.5</v>
      </c>
      <c r="H47" s="12">
        <v>15909.96</v>
      </c>
      <c r="I47" s="12"/>
      <c r="J47" s="12"/>
      <c r="K47" s="12">
        <v>5000</v>
      </c>
      <c r="L47" s="12"/>
      <c r="M47" s="12"/>
      <c r="N47" s="12"/>
      <c r="O47" s="12"/>
      <c r="P47" s="12"/>
      <c r="Q47" s="12"/>
    </row>
    <row r="48" spans="2:17" ht="12.75">
      <c r="B48" s="3" t="s">
        <v>24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2:17" ht="12.75">
      <c r="B49" s="3" t="s">
        <v>25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2:17" ht="12.75">
      <c r="B50" s="3" t="s">
        <v>26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2:17" ht="12.75">
      <c r="B51" s="3" t="s">
        <v>27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2:17" ht="12.75">
      <c r="B52" s="3" t="s">
        <v>28</v>
      </c>
      <c r="C52" s="12"/>
      <c r="D52" s="13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2:17" ht="12.75">
      <c r="B53" s="3" t="s">
        <v>30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3:17" ht="12.7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3:17" ht="12.75">
      <c r="C55" s="14">
        <f aca="true" t="shared" si="2" ref="C55:I55">SUM(C42:C54)</f>
        <v>4352.86</v>
      </c>
      <c r="D55" s="12">
        <f t="shared" si="2"/>
        <v>26995</v>
      </c>
      <c r="E55" s="12">
        <f t="shared" si="2"/>
        <v>6100</v>
      </c>
      <c r="F55" s="14">
        <f t="shared" si="2"/>
        <v>3900</v>
      </c>
      <c r="G55" s="12">
        <f t="shared" si="2"/>
        <v>800.5</v>
      </c>
      <c r="H55" s="12">
        <f t="shared" si="2"/>
        <v>17809.96</v>
      </c>
      <c r="I55" s="12">
        <f t="shared" si="2"/>
        <v>0</v>
      </c>
      <c r="J55" s="12">
        <f>SUM(J43:J54)</f>
        <v>1320</v>
      </c>
      <c r="K55" s="12">
        <f>SUM(K42:K54)</f>
        <v>76700</v>
      </c>
      <c r="L55" s="12">
        <f>SUM(L42:L54)</f>
        <v>62000</v>
      </c>
      <c r="M55" s="12">
        <f>SUM(M42:M54)</f>
        <v>7000</v>
      </c>
      <c r="N55" s="12">
        <f>SUM(N42:N54)</f>
        <v>0</v>
      </c>
      <c r="O55" s="12">
        <f>SUM(O42:O54)</f>
        <v>1400</v>
      </c>
      <c r="P55" s="12"/>
      <c r="Q55" s="12"/>
    </row>
    <row r="58" spans="3:9" ht="15.75">
      <c r="C58" s="36" t="s">
        <v>102</v>
      </c>
      <c r="D58" s="36"/>
      <c r="E58" s="36"/>
      <c r="F58" s="30"/>
      <c r="G58" s="36" t="s">
        <v>103</v>
      </c>
      <c r="H58" s="36"/>
      <c r="I58" s="36"/>
    </row>
    <row r="60" spans="3:9" ht="12.75">
      <c r="C60" s="35" t="s">
        <v>108</v>
      </c>
      <c r="D60" s="35"/>
      <c r="E60" s="27">
        <v>339819.46</v>
      </c>
      <c r="G60" s="35" t="s">
        <v>108</v>
      </c>
      <c r="H60" s="35"/>
      <c r="I60" s="31"/>
    </row>
    <row r="61" spans="3:9" ht="12.75">
      <c r="C61" s="35" t="s">
        <v>109</v>
      </c>
      <c r="D61" s="35"/>
      <c r="E61" s="27">
        <v>353709.34</v>
      </c>
      <c r="G61" s="35" t="s">
        <v>109</v>
      </c>
      <c r="H61" s="35"/>
      <c r="I61" s="31"/>
    </row>
    <row r="62" spans="3:9" ht="12.75">
      <c r="C62" s="35" t="s">
        <v>110</v>
      </c>
      <c r="D62" s="35"/>
      <c r="E62" s="27">
        <v>369126.72</v>
      </c>
      <c r="G62" s="35" t="s">
        <v>110</v>
      </c>
      <c r="H62" s="35"/>
      <c r="I62" s="31"/>
    </row>
    <row r="63" spans="3:9" ht="21" customHeight="1">
      <c r="C63" s="35" t="s">
        <v>111</v>
      </c>
      <c r="D63" s="35"/>
      <c r="E63" s="27"/>
      <c r="G63" s="35" t="s">
        <v>111</v>
      </c>
      <c r="H63" s="35"/>
      <c r="I63" s="31"/>
    </row>
    <row r="64" spans="3:9" ht="18.75" customHeight="1">
      <c r="C64" s="35" t="s">
        <v>112</v>
      </c>
      <c r="D64" s="35"/>
      <c r="E64" s="27"/>
      <c r="G64" s="35" t="s">
        <v>112</v>
      </c>
      <c r="H64" s="35"/>
      <c r="I64" s="31"/>
    </row>
    <row r="65" spans="3:9" ht="22.5" customHeight="1">
      <c r="C65" s="35" t="s">
        <v>113</v>
      </c>
      <c r="D65" s="35"/>
      <c r="E65" s="27"/>
      <c r="G65" s="35" t="s">
        <v>113</v>
      </c>
      <c r="H65" s="35"/>
      <c r="I65" s="31"/>
    </row>
    <row r="66" spans="3:9" ht="12.75">
      <c r="C66" s="35" t="s">
        <v>114</v>
      </c>
      <c r="D66" s="35"/>
      <c r="E66" s="27"/>
      <c r="G66" s="35" t="s">
        <v>114</v>
      </c>
      <c r="H66" s="35"/>
      <c r="I66" s="31"/>
    </row>
    <row r="67" spans="3:9" ht="12.75">
      <c r="C67" s="35" t="s">
        <v>115</v>
      </c>
      <c r="D67" s="35"/>
      <c r="E67" s="27"/>
      <c r="G67" s="35" t="s">
        <v>115</v>
      </c>
      <c r="H67" s="35"/>
      <c r="I67" s="31"/>
    </row>
    <row r="68" spans="3:9" ht="12.75">
      <c r="C68" s="35" t="s">
        <v>116</v>
      </c>
      <c r="D68" s="35"/>
      <c r="E68" s="27"/>
      <c r="G68" s="35" t="s">
        <v>116</v>
      </c>
      <c r="H68" s="35"/>
      <c r="I68" s="31"/>
    </row>
    <row r="69" spans="3:9" ht="12.75">
      <c r="C69" s="35" t="s">
        <v>88</v>
      </c>
      <c r="D69" s="35"/>
      <c r="E69" s="27"/>
      <c r="G69" s="35" t="s">
        <v>88</v>
      </c>
      <c r="H69" s="35"/>
      <c r="I69" s="31"/>
    </row>
    <row r="70" spans="3:9" ht="12.75">
      <c r="C70" s="35" t="s">
        <v>89</v>
      </c>
      <c r="D70" s="35"/>
      <c r="E70" s="27"/>
      <c r="G70" s="35" t="s">
        <v>89</v>
      </c>
      <c r="H70" s="35"/>
      <c r="I70" s="31"/>
    </row>
    <row r="71" spans="3:9" ht="12.75">
      <c r="C71" s="35" t="s">
        <v>90</v>
      </c>
      <c r="D71" s="35"/>
      <c r="E71" s="27"/>
      <c r="G71" s="35" t="s">
        <v>90</v>
      </c>
      <c r="H71" s="35"/>
      <c r="I71" s="31"/>
    </row>
    <row r="72" spans="3:9" ht="12.75">
      <c r="C72" s="34" t="s">
        <v>65</v>
      </c>
      <c r="D72" s="34"/>
      <c r="E72" s="27">
        <f>SUM(E60:E71)</f>
        <v>1062655.52</v>
      </c>
      <c r="G72" s="34" t="s">
        <v>65</v>
      </c>
      <c r="H72" s="34"/>
      <c r="I72" s="32">
        <f>SUM(I60:I71)</f>
        <v>0</v>
      </c>
    </row>
    <row r="76" ht="24.75" customHeight="1"/>
    <row r="79" ht="22.5" customHeight="1"/>
    <row r="85" spans="3:9" ht="15.75">
      <c r="C85" s="36" t="s">
        <v>77</v>
      </c>
      <c r="D85" s="36"/>
      <c r="E85" s="36"/>
      <c r="F85" s="30"/>
      <c r="G85" s="36" t="s">
        <v>78</v>
      </c>
      <c r="H85" s="36"/>
      <c r="I85" s="36"/>
    </row>
    <row r="87" spans="3:9" ht="12.75">
      <c r="C87" s="35" t="s">
        <v>79</v>
      </c>
      <c r="D87" s="35"/>
      <c r="E87" s="27">
        <v>272276.03</v>
      </c>
      <c r="G87" s="35" t="s">
        <v>79</v>
      </c>
      <c r="H87" s="35"/>
      <c r="I87" s="31">
        <f>'[1]янв 15'!$F$55</f>
        <v>123816.785</v>
      </c>
    </row>
    <row r="88" spans="3:9" ht="12.75">
      <c r="C88" s="35" t="s">
        <v>80</v>
      </c>
      <c r="D88" s="35"/>
      <c r="E88" s="27">
        <v>252051.7</v>
      </c>
      <c r="G88" s="35" t="s">
        <v>80</v>
      </c>
      <c r="H88" s="35"/>
      <c r="I88" s="31">
        <f>'[1]фев15'!$F$58</f>
        <v>59720.66</v>
      </c>
    </row>
    <row r="89" spans="3:9" ht="12.75">
      <c r="C89" s="35" t="s">
        <v>81</v>
      </c>
      <c r="D89" s="35"/>
      <c r="E89" s="27">
        <v>306259.62</v>
      </c>
      <c r="G89" s="35" t="s">
        <v>81</v>
      </c>
      <c r="H89" s="35"/>
      <c r="I89" s="31">
        <f>'[1]мар15'!$F$58</f>
        <v>56674.799999999996</v>
      </c>
    </row>
    <row r="90" spans="3:9" ht="12.75">
      <c r="C90" s="35" t="s">
        <v>82</v>
      </c>
      <c r="D90" s="35"/>
      <c r="E90" s="27"/>
      <c r="G90" s="35" t="s">
        <v>82</v>
      </c>
      <c r="H90" s="35"/>
      <c r="I90" s="31"/>
    </row>
    <row r="91" spans="3:9" ht="12.75">
      <c r="C91" s="35" t="s">
        <v>83</v>
      </c>
      <c r="D91" s="35"/>
      <c r="E91" s="27"/>
      <c r="G91" s="35" t="s">
        <v>83</v>
      </c>
      <c r="H91" s="35"/>
      <c r="I91" s="31"/>
    </row>
    <row r="92" spans="3:9" ht="12.75">
      <c r="C92" s="35" t="s">
        <v>84</v>
      </c>
      <c r="D92" s="35"/>
      <c r="E92" s="27"/>
      <c r="G92" s="35" t="s">
        <v>84</v>
      </c>
      <c r="H92" s="35"/>
      <c r="I92" s="31"/>
    </row>
    <row r="93" spans="3:9" ht="12.75">
      <c r="C93" s="35" t="s">
        <v>85</v>
      </c>
      <c r="D93" s="35"/>
      <c r="E93" s="27"/>
      <c r="G93" s="35" t="s">
        <v>85</v>
      </c>
      <c r="H93" s="35"/>
      <c r="I93" s="31"/>
    </row>
    <row r="94" spans="3:9" ht="12.75">
      <c r="C94" s="35" t="s">
        <v>86</v>
      </c>
      <c r="D94" s="35"/>
      <c r="E94" s="27"/>
      <c r="G94" s="35" t="s">
        <v>86</v>
      </c>
      <c r="H94" s="35"/>
      <c r="I94" s="31"/>
    </row>
    <row r="95" spans="3:9" ht="12.75">
      <c r="C95" s="35" t="s">
        <v>87</v>
      </c>
      <c r="D95" s="35"/>
      <c r="E95" s="27"/>
      <c r="G95" s="35" t="s">
        <v>87</v>
      </c>
      <c r="H95" s="35"/>
      <c r="I95" s="31"/>
    </row>
    <row r="96" spans="3:9" ht="12.75">
      <c r="C96" s="35" t="s">
        <v>88</v>
      </c>
      <c r="D96" s="35"/>
      <c r="E96" s="27"/>
      <c r="G96" s="35" t="s">
        <v>88</v>
      </c>
      <c r="H96" s="35"/>
      <c r="I96" s="31"/>
    </row>
    <row r="97" spans="3:9" ht="12.75">
      <c r="C97" s="35" t="s">
        <v>89</v>
      </c>
      <c r="D97" s="35"/>
      <c r="E97" s="27"/>
      <c r="G97" s="35" t="s">
        <v>89</v>
      </c>
      <c r="H97" s="35"/>
      <c r="I97" s="31"/>
    </row>
    <row r="98" spans="3:9" ht="12.75">
      <c r="C98" s="35" t="s">
        <v>90</v>
      </c>
      <c r="D98" s="35"/>
      <c r="E98" s="27"/>
      <c r="G98" s="35" t="s">
        <v>90</v>
      </c>
      <c r="H98" s="35"/>
      <c r="I98" s="31"/>
    </row>
    <row r="99" spans="3:9" ht="12.75">
      <c r="C99" s="34" t="s">
        <v>65</v>
      </c>
      <c r="D99" s="34"/>
      <c r="E99" s="27">
        <f>SUM(E87:E98)</f>
        <v>830587.35</v>
      </c>
      <c r="G99" s="34" t="s">
        <v>65</v>
      </c>
      <c r="H99" s="34"/>
      <c r="I99" s="32">
        <f>SUM(I87:I98)</f>
        <v>240212.245</v>
      </c>
    </row>
    <row r="101" ht="12.75">
      <c r="C101" s="29" t="s">
        <v>60</v>
      </c>
    </row>
    <row r="102" spans="3:8" ht="12.75">
      <c r="C102" s="38" t="s">
        <v>61</v>
      </c>
      <c r="D102" s="39"/>
      <c r="E102" s="39"/>
      <c r="F102" s="39"/>
      <c r="G102" s="39"/>
      <c r="H102" s="39"/>
    </row>
    <row r="103" spans="1:12" ht="12.75">
      <c r="A103" s="37" t="s">
        <v>63</v>
      </c>
      <c r="B103" s="37"/>
      <c r="C103" s="25" t="s">
        <v>62</v>
      </c>
      <c r="D103" s="37" t="s">
        <v>64</v>
      </c>
      <c r="E103" s="37"/>
      <c r="F103" s="37"/>
      <c r="G103" s="37"/>
      <c r="H103" s="37"/>
      <c r="I103" s="37"/>
      <c r="J103" s="37"/>
      <c r="K103" s="37"/>
      <c r="L103" s="37"/>
    </row>
    <row r="104" spans="1:12" ht="12.75">
      <c r="A104" s="41" t="s">
        <v>35</v>
      </c>
      <c r="B104" s="41"/>
      <c r="C104" s="28">
        <v>28503</v>
      </c>
      <c r="D104" s="35" t="s">
        <v>36</v>
      </c>
      <c r="E104" s="35"/>
      <c r="F104" s="35"/>
      <c r="G104" s="35"/>
      <c r="H104" s="35"/>
      <c r="I104" s="35"/>
      <c r="J104" s="35"/>
      <c r="K104" s="35"/>
      <c r="L104" s="35"/>
    </row>
    <row r="105" spans="1:12" ht="12.75">
      <c r="A105" s="42" t="s">
        <v>37</v>
      </c>
      <c r="B105" s="42"/>
      <c r="C105" s="28">
        <v>40000</v>
      </c>
      <c r="D105" s="35" t="s">
        <v>38</v>
      </c>
      <c r="E105" s="35"/>
      <c r="F105" s="35"/>
      <c r="G105" s="35"/>
      <c r="H105" s="35"/>
      <c r="I105" s="35"/>
      <c r="J105" s="35"/>
      <c r="K105" s="35"/>
      <c r="L105" s="35"/>
    </row>
    <row r="106" spans="1:12" ht="12.75">
      <c r="A106" s="41" t="s">
        <v>39</v>
      </c>
      <c r="B106" s="41"/>
      <c r="C106" s="28">
        <v>47518</v>
      </c>
      <c r="D106" s="35" t="s">
        <v>40</v>
      </c>
      <c r="E106" s="35"/>
      <c r="F106" s="35"/>
      <c r="G106" s="35"/>
      <c r="H106" s="35"/>
      <c r="I106" s="35"/>
      <c r="J106" s="35"/>
      <c r="K106" s="35"/>
      <c r="L106" s="35"/>
    </row>
    <row r="107" spans="1:12" ht="12.75">
      <c r="A107" s="42" t="s">
        <v>41</v>
      </c>
      <c r="B107" s="42"/>
      <c r="C107" s="41">
        <v>20519</v>
      </c>
      <c r="D107" s="40" t="s">
        <v>42</v>
      </c>
      <c r="E107" s="40"/>
      <c r="F107" s="40"/>
      <c r="G107" s="40"/>
      <c r="H107" s="40"/>
      <c r="I107" s="40"/>
      <c r="J107" s="40"/>
      <c r="K107" s="40"/>
      <c r="L107" s="40"/>
    </row>
    <row r="108" spans="1:12" ht="12.75">
      <c r="A108" s="42"/>
      <c r="B108" s="42"/>
      <c r="C108" s="41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1:12" ht="12.75">
      <c r="A109" s="41" t="s">
        <v>43</v>
      </c>
      <c r="B109" s="41"/>
      <c r="C109" s="41">
        <v>30545</v>
      </c>
      <c r="D109" s="40" t="s">
        <v>44</v>
      </c>
      <c r="E109" s="40"/>
      <c r="F109" s="40"/>
      <c r="G109" s="40"/>
      <c r="H109" s="40"/>
      <c r="I109" s="40"/>
      <c r="J109" s="40"/>
      <c r="K109" s="40"/>
      <c r="L109" s="40"/>
    </row>
    <row r="110" spans="1:12" ht="12.75">
      <c r="A110" s="41"/>
      <c r="B110" s="41"/>
      <c r="C110" s="41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1:12" ht="12.75">
      <c r="A111" s="41" t="s">
        <v>45</v>
      </c>
      <c r="B111" s="41"/>
      <c r="C111" s="41">
        <v>99304</v>
      </c>
      <c r="D111" s="40" t="s">
        <v>46</v>
      </c>
      <c r="E111" s="40"/>
      <c r="F111" s="40"/>
      <c r="G111" s="40"/>
      <c r="H111" s="40"/>
      <c r="I111" s="40"/>
      <c r="J111" s="40"/>
      <c r="K111" s="40"/>
      <c r="L111" s="40"/>
    </row>
    <row r="112" spans="1:12" ht="12.75">
      <c r="A112" s="41"/>
      <c r="B112" s="41"/>
      <c r="C112" s="41"/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1:12" ht="12.75">
      <c r="A113" s="41" t="s">
        <v>47</v>
      </c>
      <c r="B113" s="41"/>
      <c r="C113" s="41">
        <v>99975</v>
      </c>
      <c r="D113" s="40" t="s">
        <v>48</v>
      </c>
      <c r="E113" s="40"/>
      <c r="F113" s="40"/>
      <c r="G113" s="40"/>
      <c r="H113" s="40"/>
      <c r="I113" s="40"/>
      <c r="J113" s="40"/>
      <c r="K113" s="40"/>
      <c r="L113" s="40"/>
    </row>
    <row r="114" spans="1:12" ht="12.75">
      <c r="A114" s="41"/>
      <c r="B114" s="41"/>
      <c r="C114" s="41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1:12" ht="12.75">
      <c r="A115" s="41" t="s">
        <v>49</v>
      </c>
      <c r="B115" s="41"/>
      <c r="C115" s="41">
        <v>39780</v>
      </c>
      <c r="D115" s="40" t="s">
        <v>50</v>
      </c>
      <c r="E115" s="40"/>
      <c r="F115" s="40"/>
      <c r="G115" s="40"/>
      <c r="H115" s="40"/>
      <c r="I115" s="40"/>
      <c r="J115" s="40"/>
      <c r="K115" s="40"/>
      <c r="L115" s="40"/>
    </row>
    <row r="116" spans="1:12" ht="12.75">
      <c r="A116" s="41"/>
      <c r="B116" s="41"/>
      <c r="C116" s="41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1:12" ht="12.75">
      <c r="A117" s="41" t="s">
        <v>51</v>
      </c>
      <c r="B117" s="41"/>
      <c r="C117" s="28">
        <v>28503</v>
      </c>
      <c r="D117" s="35" t="s">
        <v>52</v>
      </c>
      <c r="E117" s="35"/>
      <c r="F117" s="35"/>
      <c r="G117" s="35"/>
      <c r="H117" s="35"/>
      <c r="I117" s="35"/>
      <c r="J117" s="35"/>
      <c r="K117" s="35"/>
      <c r="L117" s="35"/>
    </row>
    <row r="118" spans="1:12" ht="12.75">
      <c r="A118" s="41" t="s">
        <v>53</v>
      </c>
      <c r="B118" s="41"/>
      <c r="C118" s="41">
        <v>29503</v>
      </c>
      <c r="D118" s="40" t="s">
        <v>54</v>
      </c>
      <c r="E118" s="40"/>
      <c r="F118" s="40"/>
      <c r="G118" s="40"/>
      <c r="H118" s="40"/>
      <c r="I118" s="40"/>
      <c r="J118" s="40"/>
      <c r="K118" s="40"/>
      <c r="L118" s="40"/>
    </row>
    <row r="119" spans="1:12" ht="12.75">
      <c r="A119" s="41"/>
      <c r="B119" s="41"/>
      <c r="C119" s="41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1:12" ht="12.75">
      <c r="A120" s="42" t="s">
        <v>55</v>
      </c>
      <c r="B120" s="42"/>
      <c r="C120" s="28">
        <v>38516</v>
      </c>
      <c r="D120" s="35" t="s">
        <v>56</v>
      </c>
      <c r="E120" s="35"/>
      <c r="F120" s="35"/>
      <c r="G120" s="35"/>
      <c r="H120" s="35"/>
      <c r="I120" s="35"/>
      <c r="J120" s="35"/>
      <c r="K120" s="35"/>
      <c r="L120" s="35"/>
    </row>
    <row r="121" spans="1:12" ht="12.75">
      <c r="A121" s="41" t="s">
        <v>57</v>
      </c>
      <c r="B121" s="41"/>
      <c r="C121" s="41">
        <v>37856</v>
      </c>
      <c r="D121" s="40" t="s">
        <v>58</v>
      </c>
      <c r="E121" s="40"/>
      <c r="F121" s="40"/>
      <c r="G121" s="40"/>
      <c r="H121" s="40"/>
      <c r="I121" s="40"/>
      <c r="J121" s="40"/>
      <c r="K121" s="40"/>
      <c r="L121" s="40"/>
    </row>
    <row r="122" spans="1:12" ht="12.75">
      <c r="A122" s="41"/>
      <c r="B122" s="41"/>
      <c r="C122" s="41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2:3" ht="12.75">
      <c r="B123" s="26" t="s">
        <v>59</v>
      </c>
      <c r="C123" s="27">
        <f>SUM(C104:C122)</f>
        <v>540522</v>
      </c>
    </row>
  </sheetData>
  <mergeCells count="94">
    <mergeCell ref="C71:D71"/>
    <mergeCell ref="G71:H71"/>
    <mergeCell ref="C72:D72"/>
    <mergeCell ref="G72:H72"/>
    <mergeCell ref="C69:D69"/>
    <mergeCell ref="G69:H69"/>
    <mergeCell ref="C70:D70"/>
    <mergeCell ref="G70:H70"/>
    <mergeCell ref="C67:D67"/>
    <mergeCell ref="G67:H67"/>
    <mergeCell ref="C68:D68"/>
    <mergeCell ref="G68:H68"/>
    <mergeCell ref="C65:D65"/>
    <mergeCell ref="G65:H65"/>
    <mergeCell ref="C66:D66"/>
    <mergeCell ref="G66:H66"/>
    <mergeCell ref="C63:D63"/>
    <mergeCell ref="G63:H63"/>
    <mergeCell ref="C64:D64"/>
    <mergeCell ref="G64:H64"/>
    <mergeCell ref="C61:D61"/>
    <mergeCell ref="G61:H61"/>
    <mergeCell ref="C62:D62"/>
    <mergeCell ref="G62:H62"/>
    <mergeCell ref="C58:E58"/>
    <mergeCell ref="G58:I58"/>
    <mergeCell ref="C60:D60"/>
    <mergeCell ref="G60:H60"/>
    <mergeCell ref="A104:B104"/>
    <mergeCell ref="D104:L104"/>
    <mergeCell ref="A105:B105"/>
    <mergeCell ref="D107:L108"/>
    <mergeCell ref="A107:B108"/>
    <mergeCell ref="C107:C108"/>
    <mergeCell ref="A106:B106"/>
    <mergeCell ref="D105:L105"/>
    <mergeCell ref="D106:L106"/>
    <mergeCell ref="D3:K3"/>
    <mergeCell ref="D23:J23"/>
    <mergeCell ref="E4:I5"/>
    <mergeCell ref="B40:O40"/>
    <mergeCell ref="C113:C114"/>
    <mergeCell ref="A113:B114"/>
    <mergeCell ref="D109:L110"/>
    <mergeCell ref="C109:C110"/>
    <mergeCell ref="A109:B110"/>
    <mergeCell ref="D111:L112"/>
    <mergeCell ref="C111:C112"/>
    <mergeCell ref="A111:B112"/>
    <mergeCell ref="D113:L114"/>
    <mergeCell ref="D115:L116"/>
    <mergeCell ref="C115:C116"/>
    <mergeCell ref="A115:B116"/>
    <mergeCell ref="D118:L119"/>
    <mergeCell ref="C118:C119"/>
    <mergeCell ref="A118:B119"/>
    <mergeCell ref="A117:B117"/>
    <mergeCell ref="D117:L117"/>
    <mergeCell ref="D121:L122"/>
    <mergeCell ref="C121:C122"/>
    <mergeCell ref="A121:B122"/>
    <mergeCell ref="A120:B120"/>
    <mergeCell ref="D120:L120"/>
    <mergeCell ref="A103:B103"/>
    <mergeCell ref="D103:L103"/>
    <mergeCell ref="C90:D90"/>
    <mergeCell ref="C91:D91"/>
    <mergeCell ref="C92:D92"/>
    <mergeCell ref="C93:D93"/>
    <mergeCell ref="G94:H94"/>
    <mergeCell ref="C102:H102"/>
    <mergeCell ref="C94:D94"/>
    <mergeCell ref="C95:D95"/>
    <mergeCell ref="C85:E85"/>
    <mergeCell ref="G85:I85"/>
    <mergeCell ref="C87:D87"/>
    <mergeCell ref="C88:D88"/>
    <mergeCell ref="C89:D89"/>
    <mergeCell ref="G91:H91"/>
    <mergeCell ref="G92:H92"/>
    <mergeCell ref="G93:H93"/>
    <mergeCell ref="G95:H95"/>
    <mergeCell ref="G87:H87"/>
    <mergeCell ref="G88:H88"/>
    <mergeCell ref="G89:H89"/>
    <mergeCell ref="G90:H90"/>
    <mergeCell ref="G99:H99"/>
    <mergeCell ref="C99:D99"/>
    <mergeCell ref="G96:H96"/>
    <mergeCell ref="G97:H97"/>
    <mergeCell ref="G98:H98"/>
    <mergeCell ref="C96:D96"/>
    <mergeCell ref="C97:D97"/>
    <mergeCell ref="C98:D98"/>
  </mergeCells>
  <printOptions/>
  <pageMargins left="0.26" right="0.31" top="0.67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2016-11-21T05:20:18Z</cp:lastPrinted>
  <dcterms:created xsi:type="dcterms:W3CDTF">1996-10-08T23:32:33Z</dcterms:created>
  <dcterms:modified xsi:type="dcterms:W3CDTF">2017-07-21T17:07:21Z</dcterms:modified>
  <cp:category/>
  <cp:version/>
  <cp:contentType/>
  <cp:contentStatus/>
</cp:coreProperties>
</file>