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35" windowHeight="1051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'Лист1'!$F$9</definedName>
    <definedName name="_ftnref1" localSheetId="0">'Лист1'!#REF!</definedName>
  </definedNames>
  <calcPr fullCalcOnLoad="1"/>
</workbook>
</file>

<file path=xl/sharedStrings.xml><?xml version="1.0" encoding="utf-8"?>
<sst xmlns="http://schemas.openxmlformats.org/spreadsheetml/2006/main" count="115" uniqueCount="61">
  <si>
    <t xml:space="preserve">Израсходовано </t>
  </si>
  <si>
    <t xml:space="preserve">Результаты </t>
  </si>
  <si>
    <t>Наименование статей доходов и расходов</t>
  </si>
  <si>
    <t>Запланировано</t>
  </si>
  <si>
    <t>Начислено</t>
  </si>
  <si>
    <t>Перерасход</t>
  </si>
  <si>
    <t xml:space="preserve"> Итого по всем:</t>
  </si>
  <si>
    <t>З/пл</t>
  </si>
  <si>
    <t>взносы</t>
  </si>
  <si>
    <t>АХР</t>
  </si>
  <si>
    <t>Текущий ремонт общ.им-ва дома</t>
  </si>
  <si>
    <t>Капитальный ремонт</t>
  </si>
  <si>
    <t>Аренда земли КУГИ</t>
  </si>
  <si>
    <t>Теплоэнерг нежилые  Целевой в  ТСЖ Альба</t>
  </si>
  <si>
    <t>Резервный фонд</t>
  </si>
  <si>
    <t>Тариф</t>
  </si>
  <si>
    <t>Электроэнергия</t>
  </si>
  <si>
    <t>Монитор SAMSUNG</t>
  </si>
  <si>
    <t>Извещатель пожарный дымовой</t>
  </si>
  <si>
    <t>Оповещатель  Световой КОП 25</t>
  </si>
  <si>
    <t>Пружина для подъемно-секционных ворот</t>
  </si>
  <si>
    <t xml:space="preserve">Фильтр предварительной очистки "гейзер" </t>
  </si>
  <si>
    <t>Ремонт крыши  -АЛМАЗ-НЕВА ГРУПП</t>
  </si>
  <si>
    <t xml:space="preserve">Не израсходовано </t>
  </si>
  <si>
    <t>ОПЛАТЫ</t>
  </si>
  <si>
    <t xml:space="preserve">Оплачено </t>
  </si>
  <si>
    <t>Остались должны</t>
  </si>
  <si>
    <t>ОХРАНА</t>
  </si>
  <si>
    <t xml:space="preserve">КОМФОРТ       ремонт фасада паркинга     </t>
  </si>
  <si>
    <t>ТО пожарной сигнализации и пожаротушения</t>
  </si>
  <si>
    <t xml:space="preserve">ОСБ 06.03.18 устранение аварии прит-выт  вент </t>
  </si>
  <si>
    <t xml:space="preserve">ОСБ 26.11.18  Ремонт насоса </t>
  </si>
  <si>
    <t>ОСБ  18 и 27.12.19  тнст и наладка вентиляции</t>
  </si>
  <si>
    <t>ИНКОН 13.08.18 ремонт привода распашных ворот</t>
  </si>
  <si>
    <t>ИНКОН   ремонт восстановительный АТ-5024</t>
  </si>
  <si>
    <t>РАУМ  косметический ремонт въездных ворот</t>
  </si>
  <si>
    <t xml:space="preserve">Водонагреватель ELERTROLUX  и  фильтр  </t>
  </si>
  <si>
    <t>ППБ групп юристы</t>
  </si>
  <si>
    <t>Кварта С  и Контур</t>
  </si>
  <si>
    <t>Услуги Банка</t>
  </si>
  <si>
    <t xml:space="preserve">ТО Ворот </t>
  </si>
  <si>
    <t xml:space="preserve">ИНКОН </t>
  </si>
  <si>
    <t>ООО ДИНСТ</t>
  </si>
  <si>
    <t>130173 * 12</t>
  </si>
  <si>
    <t>остаток с учётом задолженности</t>
  </si>
  <si>
    <t>39300*12  КИО</t>
  </si>
  <si>
    <t>39300*12</t>
  </si>
  <si>
    <t>5350*12</t>
  </si>
  <si>
    <t>17250 *12</t>
  </si>
  <si>
    <t>ОСБ-групп</t>
  </si>
  <si>
    <t xml:space="preserve">начислено </t>
  </si>
  <si>
    <t xml:space="preserve">оплачено </t>
  </si>
  <si>
    <t xml:space="preserve">Расчёт доходов и расходов ГСК "Альба" за 2018 год </t>
  </si>
  <si>
    <t>5*12*91</t>
  </si>
  <si>
    <t xml:space="preserve">Светильник </t>
  </si>
  <si>
    <t xml:space="preserve">Перерасхоод по статьям </t>
  </si>
  <si>
    <t>Экономия по смете  по статьям</t>
  </si>
  <si>
    <t>План на 2019 год</t>
  </si>
  <si>
    <t>Расчёт доходов и расходов ГСК "Альба" за 2018 год   и план на 2019 год.</t>
  </si>
  <si>
    <t>Ежемесяч ный взнос</t>
  </si>
  <si>
    <t xml:space="preserve">"Алмаз-Нева" Ремонт перекрытий  Аванс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</si>
</sst>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i/>
      <sz val="9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4" fillId="33" borderId="11" xfId="0" applyNumberFormat="1" applyFont="1" applyFill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center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top" wrapText="1"/>
    </xf>
    <xf numFmtId="0" fontId="4" fillId="5" borderId="15" xfId="0" applyNumberFormat="1" applyFont="1" applyFill="1" applyBorder="1" applyAlignment="1">
      <alignment horizontal="center" vertical="center" wrapText="1"/>
    </xf>
    <xf numFmtId="0" fontId="7" fillId="34" borderId="16" xfId="0" applyNumberFormat="1" applyFont="1" applyFill="1" applyBorder="1" applyAlignment="1">
      <alignment horizontal="left" vertical="center" wrapText="1"/>
    </xf>
    <xf numFmtId="4" fontId="2" fillId="34" borderId="17" xfId="0" applyNumberFormat="1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right" vertical="center" wrapText="1"/>
    </xf>
    <xf numFmtId="4" fontId="2" fillId="34" borderId="18" xfId="0" applyNumberFormat="1" applyFont="1" applyFill="1" applyBorder="1" applyAlignment="1">
      <alignment horizontal="right" vertical="center" wrapText="1"/>
    </xf>
    <xf numFmtId="4" fontId="2" fillId="34" borderId="19" xfId="0" applyNumberFormat="1" applyFont="1" applyFill="1" applyBorder="1" applyAlignment="1">
      <alignment horizontal="left" vertical="center"/>
    </xf>
    <xf numFmtId="0" fontId="8" fillId="0" borderId="13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0" fontId="8" fillId="0" borderId="21" xfId="0" applyNumberFormat="1" applyFont="1" applyBorder="1" applyAlignment="1">
      <alignment horizontal="right" vertical="center" wrapText="1"/>
    </xf>
    <xf numFmtId="4" fontId="2" fillId="0" borderId="22" xfId="0" applyNumberFormat="1" applyFont="1" applyBorder="1" applyAlignment="1">
      <alignment horizontal="left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34" borderId="21" xfId="0" applyNumberFormat="1" applyFont="1" applyFill="1" applyBorder="1" applyAlignment="1">
      <alignment horizontal="left" vertical="center" wrapText="1"/>
    </xf>
    <xf numFmtId="4" fontId="2" fillId="34" borderId="22" xfId="0" applyNumberFormat="1" applyFont="1" applyFill="1" applyBorder="1" applyAlignment="1">
      <alignment horizontal="left" vertical="center" wrapText="1"/>
    </xf>
    <xf numFmtId="4" fontId="2" fillId="34" borderId="22" xfId="0" applyNumberFormat="1" applyFont="1" applyFill="1" applyBorder="1" applyAlignment="1">
      <alignment horizontal="right" vertical="center" wrapText="1"/>
    </xf>
    <xf numFmtId="4" fontId="2" fillId="34" borderId="15" xfId="0" applyNumberFormat="1" applyFont="1" applyFill="1" applyBorder="1" applyAlignment="1">
      <alignment horizontal="right" vertical="center" wrapText="1"/>
    </xf>
    <xf numFmtId="0" fontId="8" fillId="0" borderId="21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/>
    </xf>
    <xf numFmtId="4" fontId="2" fillId="34" borderId="22" xfId="0" applyNumberFormat="1" applyFont="1" applyFill="1" applyBorder="1" applyAlignment="1">
      <alignment horizontal="center" vertical="center" wrapText="1"/>
    </xf>
    <xf numFmtId="4" fontId="2" fillId="35" borderId="15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Border="1" applyAlignment="1">
      <alignment vertical="center" wrapText="1"/>
    </xf>
    <xf numFmtId="4" fontId="9" fillId="34" borderId="22" xfId="0" applyNumberFormat="1" applyFont="1" applyFill="1" applyBorder="1" applyAlignment="1">
      <alignment vertical="center" wrapText="1"/>
    </xf>
    <xf numFmtId="4" fontId="9" fillId="0" borderId="22" xfId="0" applyNumberFormat="1" applyFont="1" applyBorder="1" applyAlignment="1">
      <alignment vertical="center" wrapText="1"/>
    </xf>
    <xf numFmtId="4" fontId="0" fillId="0" borderId="0" xfId="0" applyNumberFormat="1" applyAlignment="1">
      <alignment/>
    </xf>
    <xf numFmtId="4" fontId="9" fillId="34" borderId="17" xfId="0" applyNumberFormat="1" applyFont="1" applyFill="1" applyBorder="1" applyAlignment="1">
      <alignment vertical="center" wrapText="1"/>
    </xf>
    <xf numFmtId="4" fontId="9" fillId="0" borderId="14" xfId="0" applyNumberFormat="1" applyFont="1" applyBorder="1" applyAlignment="1">
      <alignment vertical="center" wrapText="1"/>
    </xf>
    <xf numFmtId="0" fontId="5" fillId="36" borderId="16" xfId="0" applyNumberFormat="1" applyFont="1" applyFill="1" applyBorder="1" applyAlignment="1">
      <alignment horizontal="right" vertical="center"/>
    </xf>
    <xf numFmtId="4" fontId="2" fillId="36" borderId="17" xfId="0" applyNumberFormat="1" applyFont="1" applyFill="1" applyBorder="1" applyAlignment="1">
      <alignment horizontal="left" vertical="center"/>
    </xf>
    <xf numFmtId="4" fontId="6" fillId="36" borderId="17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horizontal="left" vertical="center"/>
    </xf>
    <xf numFmtId="4" fontId="9" fillId="34" borderId="22" xfId="0" applyNumberFormat="1" applyFont="1" applyFill="1" applyBorder="1" applyAlignment="1">
      <alignment horizontal="right" vertical="center" wrapText="1"/>
    </xf>
    <xf numFmtId="4" fontId="9" fillId="34" borderId="17" xfId="0" applyNumberFormat="1" applyFont="1" applyFill="1" applyBorder="1" applyAlignment="1">
      <alignment horizontal="right" vertical="center" wrapText="1"/>
    </xf>
    <xf numFmtId="0" fontId="2" fillId="0" borderId="15" xfId="0" applyNumberFormat="1" applyFont="1" applyBorder="1" applyAlignment="1">
      <alignment horizontal="left" vertical="center"/>
    </xf>
    <xf numFmtId="4" fontId="9" fillId="0" borderId="22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16" xfId="0" applyNumberFormat="1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23" xfId="0" applyNumberFormat="1" applyFont="1" applyBorder="1" applyAlignment="1">
      <alignment horizontal="right" vertical="center" wrapText="1"/>
    </xf>
    <xf numFmtId="0" fontId="4" fillId="5" borderId="24" xfId="0" applyNumberFormat="1" applyFont="1" applyFill="1" applyBorder="1" applyAlignment="1">
      <alignment horizontal="center" vertical="center"/>
    </xf>
    <xf numFmtId="4" fontId="2" fillId="34" borderId="25" xfId="0" applyNumberFormat="1" applyFont="1" applyFill="1" applyBorder="1" applyAlignment="1">
      <alignment horizontal="left" vertical="center"/>
    </xf>
    <xf numFmtId="4" fontId="2" fillId="34" borderId="24" xfId="0" applyNumberFormat="1" applyFont="1" applyFill="1" applyBorder="1" applyAlignment="1">
      <alignment horizontal="left" vertical="center"/>
    </xf>
    <xf numFmtId="4" fontId="2" fillId="0" borderId="24" xfId="0" applyNumberFormat="1" applyFont="1" applyBorder="1" applyAlignment="1">
      <alignment horizontal="left" vertical="center"/>
    </xf>
    <xf numFmtId="4" fontId="9" fillId="34" borderId="15" xfId="0" applyNumberFormat="1" applyFont="1" applyFill="1" applyBorder="1" applyAlignment="1">
      <alignment horizontal="right" vertical="center" wrapText="1"/>
    </xf>
    <xf numFmtId="4" fontId="2" fillId="34" borderId="24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left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 wrapText="1"/>
    </xf>
    <xf numFmtId="4" fontId="2" fillId="34" borderId="29" xfId="0" applyNumberFormat="1" applyFont="1" applyFill="1" applyBorder="1" applyAlignment="1">
      <alignment horizontal="left" vertical="center"/>
    </xf>
    <xf numFmtId="4" fontId="2" fillId="34" borderId="30" xfId="0" applyNumberFormat="1" applyFont="1" applyFill="1" applyBorder="1" applyAlignment="1">
      <alignment horizontal="left" vertical="center"/>
    </xf>
    <xf numFmtId="4" fontId="2" fillId="0" borderId="29" xfId="0" applyNumberFormat="1" applyFont="1" applyBorder="1" applyAlignment="1">
      <alignment horizontal="left" vertical="center"/>
    </xf>
    <xf numFmtId="4" fontId="2" fillId="0" borderId="30" xfId="0" applyNumberFormat="1" applyFont="1" applyBorder="1" applyAlignment="1">
      <alignment horizontal="left" vertical="center"/>
    </xf>
    <xf numFmtId="4" fontId="2" fillId="0" borderId="29" xfId="0" applyNumberFormat="1" applyFont="1" applyBorder="1" applyAlignment="1">
      <alignment horizontal="right" vertical="center"/>
    </xf>
    <xf numFmtId="4" fontId="2" fillId="0" borderId="30" xfId="0" applyNumberFormat="1" applyFont="1" applyBorder="1" applyAlignment="1">
      <alignment horizontal="right" vertical="center"/>
    </xf>
    <xf numFmtId="4" fontId="2" fillId="34" borderId="29" xfId="0" applyNumberFormat="1" applyFont="1" applyFill="1" applyBorder="1" applyAlignment="1">
      <alignment horizontal="right" vertical="center"/>
    </xf>
    <xf numFmtId="4" fontId="2" fillId="0" borderId="16" xfId="0" applyNumberFormat="1" applyFont="1" applyBorder="1" applyAlignment="1">
      <alignment horizontal="left" vertical="center"/>
    </xf>
    <xf numFmtId="4" fontId="2" fillId="0" borderId="31" xfId="0" applyNumberFormat="1" applyFont="1" applyBorder="1" applyAlignment="1">
      <alignment horizontal="left" vertical="center"/>
    </xf>
    <xf numFmtId="4" fontId="5" fillId="34" borderId="30" xfId="0" applyNumberFormat="1" applyFont="1" applyFill="1" applyBorder="1" applyAlignment="1">
      <alignment horizontal="right" vertical="center"/>
    </xf>
    <xf numFmtId="4" fontId="5" fillId="0" borderId="30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left" vertical="center"/>
    </xf>
    <xf numFmtId="4" fontId="2" fillId="0" borderId="33" xfId="0" applyNumberFormat="1" applyFont="1" applyBorder="1" applyAlignment="1">
      <alignment horizontal="left" vertical="center"/>
    </xf>
    <xf numFmtId="4" fontId="2" fillId="34" borderId="16" xfId="0" applyNumberFormat="1" applyFont="1" applyFill="1" applyBorder="1" applyAlignment="1">
      <alignment horizontal="left" vertical="center"/>
    </xf>
    <xf numFmtId="4" fontId="2" fillId="34" borderId="31" xfId="0" applyNumberFormat="1" applyFont="1" applyFill="1" applyBorder="1" applyAlignment="1">
      <alignment horizontal="left" vertical="center"/>
    </xf>
    <xf numFmtId="4" fontId="2" fillId="0" borderId="14" xfId="0" applyNumberFormat="1" applyFont="1" applyBorder="1" applyAlignment="1">
      <alignment vertical="center" wrapText="1"/>
    </xf>
    <xf numFmtId="0" fontId="7" fillId="34" borderId="23" xfId="0" applyNumberFormat="1" applyFont="1" applyFill="1" applyBorder="1" applyAlignment="1">
      <alignment horizontal="left" vertical="center" wrapText="1"/>
    </xf>
    <xf numFmtId="4" fontId="9" fillId="34" borderId="23" xfId="0" applyNumberFormat="1" applyFont="1" applyFill="1" applyBorder="1" applyAlignment="1">
      <alignment horizontal="right" vertical="center" wrapText="1"/>
    </xf>
    <xf numFmtId="4" fontId="2" fillId="34" borderId="28" xfId="0" applyNumberFormat="1" applyFont="1" applyFill="1" applyBorder="1" applyAlignment="1">
      <alignment horizontal="right" vertical="center"/>
    </xf>
    <xf numFmtId="4" fontId="10" fillId="0" borderId="22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4" fontId="2" fillId="34" borderId="34" xfId="0" applyNumberFormat="1" applyFont="1" applyFill="1" applyBorder="1" applyAlignment="1">
      <alignment horizontal="left" vertical="center"/>
    </xf>
    <xf numFmtId="4" fontId="6" fillId="36" borderId="23" xfId="0" applyNumberFormat="1" applyFont="1" applyFill="1" applyBorder="1" applyAlignment="1">
      <alignment horizontal="righ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4" fontId="2" fillId="0" borderId="22" xfId="0" applyNumberFormat="1" applyFont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4" fontId="9" fillId="34" borderId="24" xfId="0" applyNumberFormat="1" applyFont="1" applyFill="1" applyBorder="1" applyAlignment="1">
      <alignment horizontal="right" vertical="center"/>
    </xf>
    <xf numFmtId="0" fontId="11" fillId="0" borderId="24" xfId="0" applyNumberFormat="1" applyFont="1" applyBorder="1" applyAlignment="1">
      <alignment horizontal="center" vertical="center" wrapText="1"/>
    </xf>
    <xf numFmtId="4" fontId="6" fillId="36" borderId="28" xfId="0" applyNumberFormat="1" applyFont="1" applyFill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left" vertical="center"/>
    </xf>
    <xf numFmtId="4" fontId="2" fillId="34" borderId="28" xfId="0" applyNumberFormat="1" applyFont="1" applyFill="1" applyBorder="1" applyAlignment="1">
      <alignment horizontal="left" vertical="center"/>
    </xf>
    <xf numFmtId="4" fontId="5" fillId="0" borderId="24" xfId="0" applyNumberFormat="1" applyFont="1" applyBorder="1" applyAlignment="1">
      <alignment horizontal="right" vertical="center"/>
    </xf>
    <xf numFmtId="4" fontId="5" fillId="34" borderId="24" xfId="0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left"/>
    </xf>
    <xf numFmtId="4" fontId="6" fillId="0" borderId="36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right" vertical="center"/>
    </xf>
    <xf numFmtId="0" fontId="2" fillId="0" borderId="23" xfId="0" applyNumberFormat="1" applyFont="1" applyBorder="1" applyAlignment="1">
      <alignment horizontal="right" vertical="center"/>
    </xf>
    <xf numFmtId="4" fontId="2" fillId="4" borderId="20" xfId="0" applyNumberFormat="1" applyFont="1" applyFill="1" applyBorder="1" applyAlignment="1">
      <alignment horizontal="right" vertical="center"/>
    </xf>
    <xf numFmtId="0" fontId="2" fillId="4" borderId="20" xfId="0" applyNumberFormat="1" applyFont="1" applyFill="1" applyBorder="1" applyAlignment="1">
      <alignment horizontal="right" vertical="center"/>
    </xf>
    <xf numFmtId="4" fontId="2" fillId="4" borderId="15" xfId="0" applyNumberFormat="1" applyFont="1" applyFill="1" applyBorder="1" applyAlignment="1">
      <alignment horizontal="right" vertical="center"/>
    </xf>
    <xf numFmtId="0" fontId="2" fillId="4" borderId="15" xfId="0" applyNumberFormat="1" applyFont="1" applyFill="1" applyBorder="1" applyAlignment="1">
      <alignment horizontal="right" vertical="center"/>
    </xf>
    <xf numFmtId="4" fontId="2" fillId="34" borderId="34" xfId="0" applyNumberFormat="1" applyFont="1" applyFill="1" applyBorder="1" applyAlignment="1">
      <alignment horizontal="right" vertical="center"/>
    </xf>
    <xf numFmtId="4" fontId="2" fillId="34" borderId="25" xfId="0" applyNumberFormat="1" applyFont="1" applyFill="1" applyBorder="1" applyAlignment="1">
      <alignment horizontal="right" vertical="center"/>
    </xf>
    <xf numFmtId="4" fontId="6" fillId="4" borderId="37" xfId="0" applyNumberFormat="1" applyFont="1" applyFill="1" applyBorder="1" applyAlignment="1">
      <alignment horizontal="right" vertical="center" wrapText="1"/>
    </xf>
    <xf numFmtId="4" fontId="2" fillId="4" borderId="23" xfId="0" applyNumberFormat="1" applyFont="1" applyFill="1" applyBorder="1" applyAlignment="1">
      <alignment horizontal="right" vertical="center"/>
    </xf>
    <xf numFmtId="0" fontId="5" fillId="0" borderId="38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wrapText="1"/>
    </xf>
    <xf numFmtId="0" fontId="4" fillId="33" borderId="20" xfId="0" applyNumberFormat="1" applyFont="1" applyFill="1" applyBorder="1" applyAlignment="1">
      <alignment horizontal="center" wrapText="1"/>
    </xf>
    <xf numFmtId="0" fontId="4" fillId="5" borderId="39" xfId="0" applyNumberFormat="1" applyFont="1" applyFill="1" applyBorder="1" applyAlignment="1">
      <alignment horizontal="center" wrapText="1"/>
    </xf>
    <xf numFmtId="0" fontId="4" fillId="5" borderId="40" xfId="0" applyNumberFormat="1" applyFont="1" applyFill="1" applyBorder="1" applyAlignment="1">
      <alignment horizontal="center" wrapText="1"/>
    </xf>
    <xf numFmtId="0" fontId="3" fillId="0" borderId="0" xfId="0" applyNumberFormat="1" applyFont="1" applyAlignment="1">
      <alignment horizontal="center"/>
    </xf>
    <xf numFmtId="0" fontId="11" fillId="0" borderId="41" xfId="0" applyNumberFormat="1" applyFont="1" applyBorder="1" applyAlignment="1">
      <alignment horizontal="center" wrapText="1"/>
    </xf>
    <xf numFmtId="0" fontId="11" fillId="0" borderId="40" xfId="0" applyNumberFormat="1" applyFont="1" applyBorder="1" applyAlignment="1">
      <alignment horizontal="center" wrapText="1"/>
    </xf>
    <xf numFmtId="0" fontId="2" fillId="4" borderId="42" xfId="0" applyNumberFormat="1" applyFont="1" applyFill="1" applyBorder="1" applyAlignment="1">
      <alignment horizontal="center" vertical="center" wrapText="1"/>
    </xf>
    <xf numFmtId="0" fontId="2" fillId="4" borderId="2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11" fillId="0" borderId="43" xfId="0" applyNumberFormat="1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32" sqref="E32"/>
    </sheetView>
  </sheetViews>
  <sheetFormatPr defaultColWidth="9.140625" defaultRowHeight="15"/>
  <cols>
    <col min="1" max="1" width="0.9921875" style="1" customWidth="1"/>
    <col min="2" max="2" width="47.00390625" style="1" customWidth="1"/>
    <col min="3" max="3" width="15.00390625" style="1" customWidth="1"/>
    <col min="4" max="4" width="14.8515625" style="1" customWidth="1"/>
    <col min="5" max="5" width="15.140625" style="1" customWidth="1"/>
    <col min="6" max="6" width="6.8515625" style="1" customWidth="1"/>
    <col min="7" max="7" width="13.8515625" style="1" customWidth="1"/>
    <col min="8" max="8" width="12.7109375" style="0" customWidth="1"/>
    <col min="9" max="9" width="12.421875" style="0" customWidth="1"/>
    <col min="10" max="10" width="13.28125" style="0" customWidth="1"/>
    <col min="11" max="11" width="11.7109375" style="0" customWidth="1"/>
    <col min="12" max="12" width="10.57421875" style="0" customWidth="1"/>
  </cols>
  <sheetData>
    <row r="1" spans="2:7" s="1" customFormat="1" ht="15" customHeight="1">
      <c r="B1" s="131" t="s">
        <v>58</v>
      </c>
      <c r="C1" s="131"/>
      <c r="D1" s="131"/>
      <c r="E1" s="131"/>
      <c r="F1" s="131"/>
      <c r="G1" s="131"/>
    </row>
    <row r="2" spans="11:12" s="1" customFormat="1" ht="18" customHeight="1" thickBot="1">
      <c r="K2" s="113"/>
      <c r="L2" s="113"/>
    </row>
    <row r="3" spans="1:12" s="6" customFormat="1" ht="27.75" customHeight="1" thickBot="1">
      <c r="A3" s="2"/>
      <c r="B3" s="3"/>
      <c r="C3" s="4"/>
      <c r="D3" s="5"/>
      <c r="E3" s="127" t="s">
        <v>0</v>
      </c>
      <c r="F3" s="5"/>
      <c r="G3" s="129" t="s">
        <v>1</v>
      </c>
      <c r="H3" s="130"/>
      <c r="I3" s="132" t="s">
        <v>24</v>
      </c>
      <c r="J3" s="133"/>
      <c r="K3" s="134" t="s">
        <v>57</v>
      </c>
      <c r="L3" s="126" t="s">
        <v>59</v>
      </c>
    </row>
    <row r="4" spans="2:12" s="7" customFormat="1" ht="30" customHeight="1" thickBot="1">
      <c r="B4" s="8" t="s">
        <v>2</v>
      </c>
      <c r="C4" s="9" t="s">
        <v>3</v>
      </c>
      <c r="D4" s="10" t="s">
        <v>4</v>
      </c>
      <c r="E4" s="128"/>
      <c r="F4" s="10"/>
      <c r="G4" s="11" t="s">
        <v>23</v>
      </c>
      <c r="H4" s="67" t="s">
        <v>5</v>
      </c>
      <c r="I4" s="77" t="s">
        <v>25</v>
      </c>
      <c r="J4" s="107" t="s">
        <v>26</v>
      </c>
      <c r="K4" s="135"/>
      <c r="L4" s="125" t="s">
        <v>15</v>
      </c>
    </row>
    <row r="5" spans="2:12" s="7" customFormat="1" ht="25.5" customHeight="1" thickBot="1">
      <c r="B5" s="43" t="s">
        <v>6</v>
      </c>
      <c r="C5" s="44" t="s">
        <v>15</v>
      </c>
      <c r="D5" s="45">
        <f>D6+D8+D15+D17+D33+D39+D41+D43+D45</f>
        <v>5460009.999999999</v>
      </c>
      <c r="E5" s="45">
        <f>E6+E8+E15+E17+E33+E36+E39+E41+E45</f>
        <v>6450745.28</v>
      </c>
      <c r="F5" s="45">
        <f>F6+F8+F15+F17+F33+F36+F39+F41+F45</f>
        <v>0</v>
      </c>
      <c r="G5" s="101">
        <f>G6+G8+G15+G17+G33+G36+G39+G41+G45</f>
        <v>610421.86</v>
      </c>
      <c r="H5" s="101">
        <f>H6+H8+H15+H17+H33+H36+H39+H41+H45</f>
        <v>1821132.0999999999</v>
      </c>
      <c r="I5" s="101"/>
      <c r="J5" s="108">
        <f>J6+J8+J15+J17+J33+J36+J39+J41+J45</f>
        <v>1655818.11</v>
      </c>
      <c r="K5" s="123">
        <f>K6+K8+K15+K17+K33+K36+K39+K41+K45</f>
        <v>6768000</v>
      </c>
      <c r="L5" s="114">
        <v>6000</v>
      </c>
    </row>
    <row r="6" spans="2:12" s="7" customFormat="1" ht="13.5" customHeight="1" thickBot="1">
      <c r="B6" s="12" t="s">
        <v>12</v>
      </c>
      <c r="C6" s="13"/>
      <c r="D6" s="41">
        <v>471602.4</v>
      </c>
      <c r="E6" s="48">
        <v>471474.24</v>
      </c>
      <c r="F6" s="15"/>
      <c r="G6" s="73">
        <f>D6-E6</f>
        <v>128.1600000000326</v>
      </c>
      <c r="H6" s="68"/>
      <c r="I6" s="121">
        <v>471474.24</v>
      </c>
      <c r="J6" s="122">
        <v>0</v>
      </c>
      <c r="K6" s="117">
        <v>500000</v>
      </c>
      <c r="L6" s="118">
        <v>443.26</v>
      </c>
    </row>
    <row r="7" spans="2:12" s="7" customFormat="1" ht="13.5" customHeight="1">
      <c r="B7" s="7" t="s">
        <v>45</v>
      </c>
      <c r="C7" s="18" t="s">
        <v>46</v>
      </c>
      <c r="D7" s="42"/>
      <c r="E7" s="19"/>
      <c r="F7" s="19"/>
      <c r="G7" s="20"/>
      <c r="H7" s="74"/>
      <c r="I7" s="90"/>
      <c r="J7" s="109"/>
      <c r="K7" s="119"/>
      <c r="L7" s="49"/>
    </row>
    <row r="8" spans="2:12" s="7" customFormat="1" ht="13.5" customHeight="1" thickBot="1">
      <c r="B8" s="95" t="s">
        <v>9</v>
      </c>
      <c r="C8" s="13"/>
      <c r="D8" s="41">
        <v>1808144.88</v>
      </c>
      <c r="E8" s="48">
        <f>E9+E10+E11+E12+E13+E14</f>
        <v>1733766.96</v>
      </c>
      <c r="F8" s="14"/>
      <c r="G8" s="96">
        <f>D8-E8</f>
        <v>74377.91999999993</v>
      </c>
      <c r="H8" s="97"/>
      <c r="I8" s="92"/>
      <c r="J8" s="110"/>
      <c r="K8" s="119">
        <v>1850000</v>
      </c>
      <c r="L8" s="120">
        <v>1640.07</v>
      </c>
    </row>
    <row r="9" spans="2:12" s="7" customFormat="1" ht="13.5" customHeight="1">
      <c r="B9" s="17" t="s">
        <v>7</v>
      </c>
      <c r="C9" s="18"/>
      <c r="D9" s="94"/>
      <c r="E9" s="19">
        <v>1298790.08</v>
      </c>
      <c r="F9" s="19"/>
      <c r="G9" s="20"/>
      <c r="H9" s="74"/>
      <c r="I9" s="90"/>
      <c r="J9" s="109"/>
      <c r="K9" s="119"/>
      <c r="L9" s="49"/>
    </row>
    <row r="10" spans="2:12" s="7" customFormat="1" ht="13.5" customHeight="1">
      <c r="B10" s="21" t="s">
        <v>8</v>
      </c>
      <c r="C10" s="22"/>
      <c r="D10" s="37"/>
      <c r="E10" s="23">
        <v>394038.88</v>
      </c>
      <c r="F10" s="23"/>
      <c r="G10" s="24"/>
      <c r="H10" s="75"/>
      <c r="I10" s="81"/>
      <c r="J10" s="70"/>
      <c r="K10" s="119"/>
      <c r="L10" s="49"/>
    </row>
    <row r="11" spans="2:12" s="7" customFormat="1" ht="13.5" customHeight="1">
      <c r="B11" s="21" t="s">
        <v>37</v>
      </c>
      <c r="C11" s="22"/>
      <c r="D11" s="37"/>
      <c r="E11" s="23">
        <v>3000</v>
      </c>
      <c r="F11" s="23"/>
      <c r="G11" s="24"/>
      <c r="H11" s="75"/>
      <c r="I11" s="81"/>
      <c r="J11" s="70"/>
      <c r="K11" s="119"/>
      <c r="L11" s="49"/>
    </row>
    <row r="12" spans="2:12" s="7" customFormat="1" ht="13.5" customHeight="1">
      <c r="B12" s="21" t="s">
        <v>38</v>
      </c>
      <c r="C12" s="22"/>
      <c r="D12" s="37"/>
      <c r="E12" s="23">
        <v>8700</v>
      </c>
      <c r="F12" s="23"/>
      <c r="G12" s="24"/>
      <c r="H12" s="75"/>
      <c r="I12" s="81"/>
      <c r="J12" s="70"/>
      <c r="K12" s="119"/>
      <c r="L12" s="49"/>
    </row>
    <row r="13" spans="2:12" s="7" customFormat="1" ht="13.5" customHeight="1">
      <c r="B13" s="21" t="s">
        <v>39</v>
      </c>
      <c r="C13" s="22"/>
      <c r="D13" s="37"/>
      <c r="E13" s="23">
        <v>29238</v>
      </c>
      <c r="F13" s="23"/>
      <c r="G13" s="24"/>
      <c r="H13" s="75"/>
      <c r="I13" s="81"/>
      <c r="J13" s="70"/>
      <c r="K13" s="119"/>
      <c r="L13" s="49"/>
    </row>
    <row r="14" spans="2:12" s="7" customFormat="1" ht="13.5" customHeight="1">
      <c r="B14" s="21"/>
      <c r="C14" s="22"/>
      <c r="D14" s="37"/>
      <c r="E14" s="23"/>
      <c r="F14" s="23"/>
      <c r="G14" s="24"/>
      <c r="H14" s="75"/>
      <c r="I14" s="81"/>
      <c r="J14" s="70"/>
      <c r="K14" s="119"/>
      <c r="L14" s="49"/>
    </row>
    <row r="15" spans="2:12" s="7" customFormat="1" ht="13.5" customHeight="1">
      <c r="B15" s="26" t="s">
        <v>29</v>
      </c>
      <c r="C15" s="35"/>
      <c r="D15" s="38">
        <v>206999.52</v>
      </c>
      <c r="E15" s="47">
        <v>207000</v>
      </c>
      <c r="F15" s="28"/>
      <c r="G15" s="29">
        <v>0</v>
      </c>
      <c r="H15" s="72">
        <v>0</v>
      </c>
      <c r="I15" s="85">
        <v>0</v>
      </c>
      <c r="J15" s="72">
        <v>0</v>
      </c>
      <c r="K15" s="119">
        <v>210000</v>
      </c>
      <c r="L15" s="120">
        <v>186.17</v>
      </c>
    </row>
    <row r="16" spans="2:12" s="7" customFormat="1" ht="13.5" customHeight="1">
      <c r="B16" s="30" t="s">
        <v>49</v>
      </c>
      <c r="C16" s="22" t="s">
        <v>48</v>
      </c>
      <c r="D16" s="39"/>
      <c r="E16" s="23"/>
      <c r="F16" s="23"/>
      <c r="G16" s="24"/>
      <c r="H16" s="75"/>
      <c r="I16" s="83"/>
      <c r="J16" s="75"/>
      <c r="K16" s="119"/>
      <c r="L16" s="115"/>
    </row>
    <row r="17" spans="2:12" s="7" customFormat="1" ht="13.5" customHeight="1">
      <c r="B17" s="26" t="s">
        <v>10</v>
      </c>
      <c r="C17" s="35"/>
      <c r="D17" s="38">
        <v>700004.4</v>
      </c>
      <c r="E17" s="47">
        <f>E18+E19+E20+E21+E22+E23+E24+E25+E26+E27+E28+E29+E30+E31+E32</f>
        <v>247174.3</v>
      </c>
      <c r="F17" s="28"/>
      <c r="G17" s="71">
        <f>D17-E17</f>
        <v>452830.10000000003</v>
      </c>
      <c r="H17" s="72"/>
      <c r="I17" s="85">
        <v>0</v>
      </c>
      <c r="J17" s="72">
        <v>0</v>
      </c>
      <c r="K17" s="119">
        <v>543000</v>
      </c>
      <c r="L17" s="120">
        <v>481.38</v>
      </c>
    </row>
    <row r="18" spans="2:12" s="7" customFormat="1" ht="13.5" customHeight="1">
      <c r="B18" s="21" t="s">
        <v>17</v>
      </c>
      <c r="C18" s="22"/>
      <c r="D18" s="49"/>
      <c r="E18" s="103">
        <v>8705</v>
      </c>
      <c r="F18" s="23"/>
      <c r="G18" s="24"/>
      <c r="H18" s="75"/>
      <c r="I18" s="81"/>
      <c r="J18" s="70"/>
      <c r="K18" s="119"/>
      <c r="L18" s="115"/>
    </row>
    <row r="19" spans="2:12" s="7" customFormat="1" ht="13.5" customHeight="1">
      <c r="B19" s="21" t="s">
        <v>36</v>
      </c>
      <c r="C19" s="22"/>
      <c r="D19" s="49"/>
      <c r="E19" s="37">
        <v>7030</v>
      </c>
      <c r="F19" s="23"/>
      <c r="G19" s="24"/>
      <c r="H19" s="75"/>
      <c r="I19" s="81"/>
      <c r="J19" s="70"/>
      <c r="K19" s="119"/>
      <c r="L19" s="115"/>
    </row>
    <row r="20" spans="2:12" s="7" customFormat="1" ht="13.5" customHeight="1">
      <c r="B20" s="21" t="s">
        <v>18</v>
      </c>
      <c r="C20" s="22"/>
      <c r="D20" s="49"/>
      <c r="E20" s="37">
        <v>1706</v>
      </c>
      <c r="F20" s="23"/>
      <c r="G20" s="24"/>
      <c r="H20" s="75"/>
      <c r="I20" s="81"/>
      <c r="J20" s="70"/>
      <c r="K20" s="119"/>
      <c r="L20" s="115"/>
    </row>
    <row r="21" spans="2:12" s="7" customFormat="1" ht="13.5" customHeight="1">
      <c r="B21" s="21" t="s">
        <v>19</v>
      </c>
      <c r="C21" s="22"/>
      <c r="D21" s="49"/>
      <c r="E21" s="37">
        <v>1105</v>
      </c>
      <c r="F21" s="23"/>
      <c r="G21" s="24"/>
      <c r="H21" s="75"/>
      <c r="I21" s="81"/>
      <c r="J21" s="70"/>
      <c r="K21" s="119"/>
      <c r="L21" s="115"/>
    </row>
    <row r="22" spans="2:12" s="7" customFormat="1" ht="13.5" customHeight="1">
      <c r="B22" s="21" t="s">
        <v>20</v>
      </c>
      <c r="C22" s="22"/>
      <c r="D22" s="49"/>
      <c r="E22" s="37">
        <v>40136</v>
      </c>
      <c r="F22" s="23"/>
      <c r="G22" s="24"/>
      <c r="H22" s="75"/>
      <c r="I22" s="81"/>
      <c r="J22" s="70"/>
      <c r="K22" s="119"/>
      <c r="L22" s="115"/>
    </row>
    <row r="23" spans="2:12" s="7" customFormat="1" ht="13.5" customHeight="1">
      <c r="B23" s="21" t="s">
        <v>21</v>
      </c>
      <c r="C23" s="22"/>
      <c r="D23" s="49"/>
      <c r="E23" s="37">
        <v>1090</v>
      </c>
      <c r="F23" s="23"/>
      <c r="G23" s="24"/>
      <c r="H23" s="75"/>
      <c r="I23" s="81"/>
      <c r="J23" s="70"/>
      <c r="K23" s="119"/>
      <c r="L23" s="115"/>
    </row>
    <row r="24" spans="2:12" s="7" customFormat="1" ht="13.5" customHeight="1">
      <c r="B24" s="21" t="s">
        <v>28</v>
      </c>
      <c r="C24" s="22"/>
      <c r="D24" s="49"/>
      <c r="E24" s="37">
        <v>25060</v>
      </c>
      <c r="F24" s="23"/>
      <c r="G24" s="24"/>
      <c r="H24" s="75"/>
      <c r="I24" s="81"/>
      <c r="J24" s="70"/>
      <c r="K24" s="119"/>
      <c r="L24" s="115"/>
    </row>
    <row r="25" spans="2:12" s="7" customFormat="1" ht="13.5" customHeight="1">
      <c r="B25" s="21" t="s">
        <v>30</v>
      </c>
      <c r="C25" s="22"/>
      <c r="D25" s="49"/>
      <c r="E25" s="37">
        <v>3500</v>
      </c>
      <c r="F25" s="23"/>
      <c r="G25" s="24"/>
      <c r="H25" s="75"/>
      <c r="I25" s="81"/>
      <c r="J25" s="70"/>
      <c r="K25" s="119"/>
      <c r="L25" s="115"/>
    </row>
    <row r="26" spans="2:12" s="7" customFormat="1" ht="13.5" customHeight="1">
      <c r="B26" s="21" t="s">
        <v>31</v>
      </c>
      <c r="C26" s="22"/>
      <c r="D26" s="49"/>
      <c r="E26" s="37">
        <v>8805</v>
      </c>
      <c r="F26" s="23"/>
      <c r="G26" s="24"/>
      <c r="H26" s="75"/>
      <c r="I26" s="81"/>
      <c r="J26" s="70"/>
      <c r="K26" s="119"/>
      <c r="L26" s="115"/>
    </row>
    <row r="27" spans="2:12" s="7" customFormat="1" ht="13.5" customHeight="1">
      <c r="B27" s="21" t="s">
        <v>32</v>
      </c>
      <c r="C27" s="22"/>
      <c r="D27" s="49"/>
      <c r="E27" s="37">
        <v>7080</v>
      </c>
      <c r="F27" s="23"/>
      <c r="G27" s="24"/>
      <c r="H27" s="75"/>
      <c r="I27" s="81"/>
      <c r="J27" s="70"/>
      <c r="K27" s="119"/>
      <c r="L27" s="115"/>
    </row>
    <row r="28" spans="2:12" s="7" customFormat="1" ht="13.5" customHeight="1">
      <c r="B28" s="21" t="s">
        <v>33</v>
      </c>
      <c r="C28" s="22"/>
      <c r="D28" s="49"/>
      <c r="E28" s="37">
        <v>7932.8</v>
      </c>
      <c r="F28" s="23"/>
      <c r="G28" s="24"/>
      <c r="H28" s="75"/>
      <c r="I28" s="81"/>
      <c r="J28" s="70"/>
      <c r="K28" s="119"/>
      <c r="L28" s="115"/>
    </row>
    <row r="29" spans="2:12" s="7" customFormat="1" ht="13.5" customHeight="1">
      <c r="B29" s="21" t="s">
        <v>34</v>
      </c>
      <c r="C29" s="22"/>
      <c r="D29" s="49"/>
      <c r="E29" s="37">
        <v>8817.5</v>
      </c>
      <c r="F29" s="23"/>
      <c r="G29" s="24"/>
      <c r="H29" s="75"/>
      <c r="I29" s="81"/>
      <c r="J29" s="70"/>
      <c r="K29" s="119"/>
      <c r="L29" s="115"/>
    </row>
    <row r="30" spans="2:12" s="7" customFormat="1" ht="13.5" customHeight="1">
      <c r="B30" s="21" t="s">
        <v>35</v>
      </c>
      <c r="C30" s="22"/>
      <c r="D30" s="49"/>
      <c r="E30" s="37">
        <v>40871</v>
      </c>
      <c r="F30" s="23"/>
      <c r="G30" s="24"/>
      <c r="H30" s="75"/>
      <c r="I30" s="81"/>
      <c r="J30" s="70"/>
      <c r="K30" s="119"/>
      <c r="L30" s="115"/>
    </row>
    <row r="31" spans="2:12" s="7" customFormat="1" ht="13.5" customHeight="1">
      <c r="B31" s="21" t="s">
        <v>54</v>
      </c>
      <c r="C31" s="22"/>
      <c r="D31" s="37"/>
      <c r="E31" s="23">
        <v>336</v>
      </c>
      <c r="F31" s="23"/>
      <c r="G31" s="24"/>
      <c r="H31" s="75"/>
      <c r="I31" s="81"/>
      <c r="J31" s="70"/>
      <c r="K31" s="119"/>
      <c r="L31" s="115"/>
    </row>
    <row r="32" spans="2:12" s="7" customFormat="1" ht="13.5" customHeight="1">
      <c r="B32" s="21" t="s">
        <v>60</v>
      </c>
      <c r="C32" s="22"/>
      <c r="D32" s="37"/>
      <c r="E32" s="23">
        <v>85000</v>
      </c>
      <c r="F32" s="23"/>
      <c r="G32" s="24"/>
      <c r="H32" s="75"/>
      <c r="I32" s="83">
        <v>85000</v>
      </c>
      <c r="J32" s="70"/>
      <c r="K32" s="119"/>
      <c r="L32" s="115"/>
    </row>
    <row r="33" spans="2:12" s="7" customFormat="1" ht="13.5" customHeight="1">
      <c r="B33" s="26" t="s">
        <v>40</v>
      </c>
      <c r="C33" s="27"/>
      <c r="D33" s="38">
        <v>64198.32</v>
      </c>
      <c r="E33" s="47">
        <v>64200</v>
      </c>
      <c r="F33" s="28"/>
      <c r="G33" s="29">
        <v>0</v>
      </c>
      <c r="H33" s="72">
        <v>0</v>
      </c>
      <c r="I33" s="79"/>
      <c r="J33" s="69"/>
      <c r="K33" s="119">
        <v>65000</v>
      </c>
      <c r="L33" s="120">
        <v>57.62</v>
      </c>
    </row>
    <row r="34" spans="2:12" s="7" customFormat="1" ht="13.5" customHeight="1">
      <c r="B34" s="21" t="s">
        <v>41</v>
      </c>
      <c r="C34" s="22" t="s">
        <v>47</v>
      </c>
      <c r="D34" s="37"/>
      <c r="E34" s="23">
        <v>64200</v>
      </c>
      <c r="F34" s="23"/>
      <c r="G34" s="24"/>
      <c r="H34" s="75"/>
      <c r="I34" s="81"/>
      <c r="J34" s="70"/>
      <c r="K34" s="119"/>
      <c r="L34" s="115"/>
    </row>
    <row r="35" spans="2:12" s="7" customFormat="1" ht="13.5" customHeight="1">
      <c r="B35" s="21"/>
      <c r="C35" s="22"/>
      <c r="D35" s="37"/>
      <c r="E35" s="23"/>
      <c r="F35" s="23"/>
      <c r="G35" s="24"/>
      <c r="H35" s="75"/>
      <c r="I35" s="81"/>
      <c r="J35" s="70"/>
      <c r="K35" s="119"/>
      <c r="L35" s="115"/>
    </row>
    <row r="36" spans="2:12" s="7" customFormat="1" ht="13.5" customHeight="1">
      <c r="B36" s="26" t="s">
        <v>11</v>
      </c>
      <c r="C36" s="27"/>
      <c r="D36" s="38"/>
      <c r="E36" s="47">
        <v>1667815</v>
      </c>
      <c r="F36" s="28"/>
      <c r="G36" s="29"/>
      <c r="H36" s="106">
        <v>1666815</v>
      </c>
      <c r="I36" s="79"/>
      <c r="J36" s="69"/>
      <c r="K36" s="119"/>
      <c r="L36" s="120"/>
    </row>
    <row r="37" spans="2:12" s="7" customFormat="1" ht="13.5" customHeight="1">
      <c r="B37" s="30" t="s">
        <v>22</v>
      </c>
      <c r="C37" s="22"/>
      <c r="D37" s="37"/>
      <c r="E37" s="50">
        <v>1667815</v>
      </c>
      <c r="F37" s="23"/>
      <c r="G37" s="24"/>
      <c r="H37" s="75"/>
      <c r="I37" s="83">
        <v>1267815</v>
      </c>
      <c r="J37" s="111">
        <v>400000</v>
      </c>
      <c r="K37" s="119"/>
      <c r="L37" s="115"/>
    </row>
    <row r="38" spans="2:12" s="7" customFormat="1" ht="13.5" customHeight="1">
      <c r="B38" s="25"/>
      <c r="C38" s="22"/>
      <c r="D38" s="39"/>
      <c r="E38" s="50"/>
      <c r="F38" s="23"/>
      <c r="G38" s="24"/>
      <c r="H38" s="75"/>
      <c r="I38" s="83"/>
      <c r="J38" s="75"/>
      <c r="K38" s="119"/>
      <c r="L38" s="115"/>
    </row>
    <row r="39" spans="2:12" s="7" customFormat="1" ht="13.5" customHeight="1">
      <c r="B39" s="26" t="s">
        <v>13</v>
      </c>
      <c r="C39" s="35">
        <v>169925.76</v>
      </c>
      <c r="D39" s="38">
        <v>169925.76</v>
      </c>
      <c r="E39" s="47">
        <v>220098.7</v>
      </c>
      <c r="F39" s="28"/>
      <c r="G39" s="29"/>
      <c r="H39" s="106">
        <f>E39-D39</f>
        <v>50172.94</v>
      </c>
      <c r="I39" s="85"/>
      <c r="J39" s="112">
        <v>1395432.11</v>
      </c>
      <c r="K39" s="119">
        <v>1600000</v>
      </c>
      <c r="L39" s="120">
        <v>1418.44</v>
      </c>
    </row>
    <row r="40" spans="2:12" s="7" customFormat="1" ht="13.5" customHeight="1">
      <c r="B40" s="30" t="s">
        <v>44</v>
      </c>
      <c r="C40" s="22"/>
      <c r="D40" s="39"/>
      <c r="E40" s="50"/>
      <c r="F40" s="23"/>
      <c r="G40" s="24"/>
      <c r="H40" s="75"/>
      <c r="I40" s="81"/>
      <c r="J40" s="70"/>
      <c r="K40" s="119"/>
      <c r="L40" s="49"/>
    </row>
    <row r="41" spans="2:12" s="7" customFormat="1" ht="13.5" customHeight="1">
      <c r="B41" s="26" t="s">
        <v>16</v>
      </c>
      <c r="C41" s="27"/>
      <c r="D41" s="38">
        <v>255833.76</v>
      </c>
      <c r="E41" s="47">
        <v>172748.08</v>
      </c>
      <c r="F41" s="28"/>
      <c r="G41" s="29">
        <f>D41-E41</f>
        <v>83085.68000000002</v>
      </c>
      <c r="H41" s="72"/>
      <c r="I41" s="79"/>
      <c r="J41" s="69"/>
      <c r="K41" s="119">
        <v>200000</v>
      </c>
      <c r="L41" s="120">
        <v>177.31</v>
      </c>
    </row>
    <row r="42" spans="2:12" s="7" customFormat="1" ht="13.5" customHeight="1">
      <c r="B42" s="25"/>
      <c r="C42" s="22"/>
      <c r="D42" s="39"/>
      <c r="E42" s="50"/>
      <c r="F42" s="23"/>
      <c r="G42" s="36"/>
      <c r="H42" s="75"/>
      <c r="I42" s="81"/>
      <c r="J42" s="70"/>
      <c r="K42" s="119"/>
      <c r="L42" s="115"/>
    </row>
    <row r="43" spans="2:12" s="7" customFormat="1" ht="13.5" customHeight="1">
      <c r="B43" s="26" t="s">
        <v>14</v>
      </c>
      <c r="C43" s="27"/>
      <c r="D43" s="38">
        <v>220977.12</v>
      </c>
      <c r="E43" s="47"/>
      <c r="F43" s="28"/>
      <c r="G43" s="29">
        <f>D43-E43</f>
        <v>220977.12</v>
      </c>
      <c r="H43" s="69"/>
      <c r="I43" s="79"/>
      <c r="J43" s="69"/>
      <c r="K43" s="119"/>
      <c r="L43" s="120"/>
    </row>
    <row r="44" spans="2:12" s="7" customFormat="1" ht="13.5" customHeight="1">
      <c r="B44" s="25"/>
      <c r="C44" s="22"/>
      <c r="D44" s="37"/>
      <c r="E44" s="50"/>
      <c r="F44" s="23"/>
      <c r="G44" s="24"/>
      <c r="H44" s="70"/>
      <c r="I44" s="81"/>
      <c r="J44" s="70"/>
      <c r="K44" s="119"/>
      <c r="L44" s="115"/>
    </row>
    <row r="45" spans="2:12" s="7" customFormat="1" ht="13.5" customHeight="1">
      <c r="B45" s="26" t="s">
        <v>27</v>
      </c>
      <c r="C45" s="27"/>
      <c r="D45" s="38">
        <v>1562323.84</v>
      </c>
      <c r="E45" s="47">
        <v>1666468</v>
      </c>
      <c r="F45" s="28"/>
      <c r="G45" s="29"/>
      <c r="H45" s="72">
        <f>E45-D45</f>
        <v>104144.15999999992</v>
      </c>
      <c r="I45" s="85">
        <v>1406082</v>
      </c>
      <c r="J45" s="112">
        <v>260386</v>
      </c>
      <c r="K45" s="119">
        <v>1800000</v>
      </c>
      <c r="L45" s="120">
        <v>1595.75</v>
      </c>
    </row>
    <row r="46" spans="2:12" s="7" customFormat="1" ht="13.5" customHeight="1" thickBot="1">
      <c r="B46" s="62" t="s">
        <v>42</v>
      </c>
      <c r="C46" s="63" t="s">
        <v>43</v>
      </c>
      <c r="D46" s="64"/>
      <c r="E46" s="65"/>
      <c r="F46" s="65"/>
      <c r="G46" s="66"/>
      <c r="H46" s="76"/>
      <c r="I46" s="86"/>
      <c r="J46" s="76"/>
      <c r="K46" s="124"/>
      <c r="L46" s="116"/>
    </row>
    <row r="47" spans="2:11" s="7" customFormat="1" ht="13.5" customHeight="1">
      <c r="B47" s="31"/>
      <c r="C47" s="51"/>
      <c r="D47" s="52"/>
      <c r="E47" s="53"/>
      <c r="F47" s="53"/>
      <c r="G47" s="53"/>
      <c r="H47" s="54"/>
      <c r="I47" s="54"/>
      <c r="J47" s="46"/>
      <c r="K47" s="46"/>
    </row>
    <row r="48" spans="2:11" s="7" customFormat="1" ht="13.5" customHeight="1">
      <c r="B48" s="31" t="s">
        <v>50</v>
      </c>
      <c r="C48" s="99">
        <v>5460000</v>
      </c>
      <c r="D48" s="52"/>
      <c r="E48" s="53"/>
      <c r="F48" s="53"/>
      <c r="G48" s="53"/>
      <c r="H48" s="54"/>
      <c r="I48" s="54"/>
      <c r="J48" s="46"/>
      <c r="K48" s="46"/>
    </row>
    <row r="49" spans="2:11" s="7" customFormat="1" ht="13.5" customHeight="1">
      <c r="B49" s="31"/>
      <c r="C49" s="99"/>
      <c r="D49" s="52"/>
      <c r="E49" s="53"/>
      <c r="F49" s="53"/>
      <c r="G49" s="53"/>
      <c r="H49" s="54"/>
      <c r="I49" s="54"/>
      <c r="J49" s="46"/>
      <c r="K49" s="46"/>
    </row>
    <row r="50" spans="2:11" s="7" customFormat="1" ht="13.5" customHeight="1">
      <c r="B50" s="31" t="s">
        <v>51</v>
      </c>
      <c r="C50" s="99">
        <v>5804609</v>
      </c>
      <c r="D50" s="52"/>
      <c r="E50" s="53"/>
      <c r="F50" s="53"/>
      <c r="G50" s="53"/>
      <c r="H50" s="54"/>
      <c r="I50" s="54"/>
      <c r="J50" s="46"/>
      <c r="K50" s="46"/>
    </row>
    <row r="51" spans="2:11" s="7" customFormat="1" ht="13.5" customHeight="1">
      <c r="B51" s="31"/>
      <c r="C51" s="99"/>
      <c r="D51" s="52"/>
      <c r="E51" s="53"/>
      <c r="F51" s="53"/>
      <c r="G51" s="53"/>
      <c r="H51" s="54"/>
      <c r="I51" s="54"/>
      <c r="J51" s="46"/>
      <c r="K51" s="46"/>
    </row>
    <row r="52" spans="2:11" s="7" customFormat="1" ht="13.5" customHeight="1">
      <c r="B52" s="31"/>
      <c r="C52" s="99"/>
      <c r="D52" s="52"/>
      <c r="E52" s="53"/>
      <c r="F52" s="53"/>
      <c r="G52" s="53"/>
      <c r="H52" s="54"/>
      <c r="I52" s="54"/>
      <c r="J52" s="46"/>
      <c r="K52" s="46"/>
    </row>
    <row r="53" spans="2:11" s="7" customFormat="1" ht="13.5" customHeight="1">
      <c r="B53" s="31"/>
      <c r="C53" s="51"/>
      <c r="D53" s="52"/>
      <c r="E53" s="53"/>
      <c r="F53" s="53"/>
      <c r="G53" s="53"/>
      <c r="H53" s="54"/>
      <c r="I53" s="54"/>
      <c r="J53" s="46"/>
      <c r="K53" s="46"/>
    </row>
    <row r="54" spans="2:11" s="7" customFormat="1" ht="13.5" customHeight="1">
      <c r="B54" s="31"/>
      <c r="C54" s="51"/>
      <c r="D54" s="52"/>
      <c r="E54" s="53"/>
      <c r="F54" s="53"/>
      <c r="G54" s="53"/>
      <c r="H54" s="54"/>
      <c r="I54" s="54"/>
      <c r="J54" s="46"/>
      <c r="K54" s="46"/>
    </row>
    <row r="55" spans="2:11" s="7" customFormat="1" ht="13.5" customHeight="1">
      <c r="B55" s="31"/>
      <c r="C55" s="51"/>
      <c r="D55" s="52"/>
      <c r="E55" s="53"/>
      <c r="F55" s="53"/>
      <c r="G55" s="53"/>
      <c r="H55" s="54"/>
      <c r="I55" s="54"/>
      <c r="J55" s="46"/>
      <c r="K55" s="46"/>
    </row>
    <row r="56" spans="2:11" s="7" customFormat="1" ht="13.5" customHeight="1">
      <c r="B56" s="31"/>
      <c r="C56" s="51"/>
      <c r="D56" s="52"/>
      <c r="E56" s="53"/>
      <c r="F56" s="53"/>
      <c r="G56" s="53"/>
      <c r="H56" s="54"/>
      <c r="I56" s="54"/>
      <c r="J56" s="46"/>
      <c r="K56" s="46"/>
    </row>
    <row r="57" spans="2:11" s="7" customFormat="1" ht="13.5" customHeight="1">
      <c r="B57" s="31"/>
      <c r="C57" s="51"/>
      <c r="D57" s="52"/>
      <c r="E57" s="53"/>
      <c r="F57" s="53"/>
      <c r="G57" s="53"/>
      <c r="H57" s="54"/>
      <c r="I57" s="54"/>
      <c r="J57" s="46"/>
      <c r="K57" s="46"/>
    </row>
    <row r="58" spans="2:11" s="7" customFormat="1" ht="13.5" customHeight="1">
      <c r="B58" s="31"/>
      <c r="C58" s="51"/>
      <c r="D58" s="52"/>
      <c r="E58" s="53"/>
      <c r="F58" s="53"/>
      <c r="G58" s="53"/>
      <c r="H58" s="54"/>
      <c r="I58" s="54"/>
      <c r="J58" s="46"/>
      <c r="K58" s="46"/>
    </row>
    <row r="59" spans="2:11" s="7" customFormat="1" ht="13.5" customHeight="1">
      <c r="B59" s="31"/>
      <c r="C59" s="51"/>
      <c r="D59" s="52"/>
      <c r="E59" s="53"/>
      <c r="F59" s="53"/>
      <c r="G59" s="53"/>
      <c r="H59" s="54"/>
      <c r="I59" s="54"/>
      <c r="J59" s="46"/>
      <c r="K59" s="46"/>
    </row>
    <row r="60" spans="2:11" s="7" customFormat="1" ht="13.5" customHeight="1">
      <c r="B60" s="31"/>
      <c r="C60" s="51"/>
      <c r="D60" s="52"/>
      <c r="E60" s="53"/>
      <c r="F60" s="53"/>
      <c r="G60" s="53"/>
      <c r="H60" s="54"/>
      <c r="I60" s="54"/>
      <c r="J60" s="46"/>
      <c r="K60" s="46"/>
    </row>
    <row r="61" spans="2:11" s="1" customFormat="1" ht="9.75" customHeight="1">
      <c r="B61" s="55"/>
      <c r="C61" s="32"/>
      <c r="D61" s="56"/>
      <c r="E61" s="32"/>
      <c r="F61" s="32"/>
      <c r="G61" s="32"/>
      <c r="H61" s="57"/>
      <c r="I61" s="58"/>
      <c r="K61" s="33"/>
    </row>
    <row r="62" spans="2:11" ht="15">
      <c r="B62" s="58"/>
      <c r="C62" s="57"/>
      <c r="D62" s="59"/>
      <c r="E62" s="57"/>
      <c r="F62" s="57"/>
      <c r="G62" s="57"/>
      <c r="H62" s="60"/>
      <c r="I62" s="61"/>
      <c r="K62" s="34"/>
    </row>
    <row r="63" spans="2:11" ht="15">
      <c r="B63" s="58"/>
      <c r="C63" s="57"/>
      <c r="D63" s="59"/>
      <c r="E63" s="57"/>
      <c r="F63" s="57"/>
      <c r="G63" s="57"/>
      <c r="H63" s="60"/>
      <c r="I63" s="61"/>
      <c r="K63" s="34"/>
    </row>
    <row r="64" spans="2:11" ht="15">
      <c r="B64" s="58"/>
      <c r="C64" s="57"/>
      <c r="D64" s="59"/>
      <c r="E64" s="57"/>
      <c r="F64" s="57"/>
      <c r="G64" s="57"/>
      <c r="H64" s="60"/>
      <c r="I64" s="61"/>
      <c r="K64" s="34"/>
    </row>
    <row r="65" spans="3:11" ht="15">
      <c r="C65" s="33"/>
      <c r="D65" s="40"/>
      <c r="E65" s="33"/>
      <c r="F65" s="33"/>
      <c r="G65" s="33"/>
      <c r="H65" s="34"/>
      <c r="K65" s="34"/>
    </row>
    <row r="66" spans="3:11" ht="15">
      <c r="C66" s="33"/>
      <c r="D66" s="40"/>
      <c r="E66" s="33"/>
      <c r="F66" s="33"/>
      <c r="G66" s="33"/>
      <c r="H66" s="34"/>
      <c r="K66" s="34"/>
    </row>
    <row r="67" spans="3:8" ht="15">
      <c r="C67" s="33"/>
      <c r="D67" s="40"/>
      <c r="E67" s="33"/>
      <c r="F67" s="33"/>
      <c r="G67" s="33"/>
      <c r="H67" s="34"/>
    </row>
    <row r="68" spans="3:8" ht="15">
      <c r="C68" s="33"/>
      <c r="D68" s="33"/>
      <c r="E68" s="33"/>
      <c r="F68" s="33"/>
      <c r="G68" s="33"/>
      <c r="H68" s="34"/>
    </row>
    <row r="69" spans="3:8" ht="15">
      <c r="C69" s="33"/>
      <c r="D69" s="33"/>
      <c r="E69" s="33"/>
      <c r="F69" s="33"/>
      <c r="G69" s="33"/>
      <c r="H69" s="34"/>
    </row>
    <row r="70" spans="3:8" ht="15">
      <c r="C70" s="33"/>
      <c r="D70" s="33"/>
      <c r="E70" s="33"/>
      <c r="F70" s="33"/>
      <c r="G70" s="33"/>
      <c r="H70" s="34"/>
    </row>
    <row r="71" spans="3:8" ht="15">
      <c r="C71" s="33"/>
      <c r="D71" s="33"/>
      <c r="E71" s="33"/>
      <c r="F71" s="33"/>
      <c r="G71" s="33"/>
      <c r="H71" s="34"/>
    </row>
    <row r="72" spans="3:8" ht="15">
      <c r="C72" s="33"/>
      <c r="D72" s="33"/>
      <c r="E72" s="33"/>
      <c r="F72" s="33"/>
      <c r="G72" s="33"/>
      <c r="H72" s="34"/>
    </row>
    <row r="73" spans="3:8" ht="15">
      <c r="C73" s="33"/>
      <c r="D73" s="33"/>
      <c r="E73" s="33"/>
      <c r="F73" s="33"/>
      <c r="G73" s="33"/>
      <c r="H73" s="34"/>
    </row>
    <row r="74" spans="3:8" ht="15">
      <c r="C74" s="33"/>
      <c r="D74" s="33"/>
      <c r="E74" s="33"/>
      <c r="F74" s="33"/>
      <c r="G74" s="33"/>
      <c r="H74" s="34"/>
    </row>
    <row r="75" spans="3:8" ht="15">
      <c r="C75" s="33"/>
      <c r="D75" s="33"/>
      <c r="E75" s="33"/>
      <c r="F75" s="33"/>
      <c r="G75" s="33"/>
      <c r="H75" s="34"/>
    </row>
    <row r="76" spans="3:8" ht="15">
      <c r="C76" s="33"/>
      <c r="D76" s="33"/>
      <c r="E76" s="33"/>
      <c r="F76" s="33"/>
      <c r="G76" s="33"/>
      <c r="H76" s="34"/>
    </row>
    <row r="77" spans="3:8" ht="15">
      <c r="C77" s="33"/>
      <c r="D77" s="33"/>
      <c r="E77" s="33"/>
      <c r="F77" s="33"/>
      <c r="G77" s="33"/>
      <c r="H77" s="34"/>
    </row>
    <row r="78" spans="3:8" ht="15">
      <c r="C78" s="33"/>
      <c r="D78" s="33"/>
      <c r="E78" s="33"/>
      <c r="F78" s="33"/>
      <c r="G78" s="33"/>
      <c r="H78" s="34"/>
    </row>
    <row r="79" spans="3:8" ht="15">
      <c r="C79" s="33"/>
      <c r="D79" s="33"/>
      <c r="E79" s="33"/>
      <c r="F79" s="33"/>
      <c r="G79" s="33"/>
      <c r="H79" s="34"/>
    </row>
    <row r="80" spans="3:8" ht="15">
      <c r="C80" s="33"/>
      <c r="D80" s="33"/>
      <c r="E80" s="33"/>
      <c r="F80" s="33"/>
      <c r="G80" s="33"/>
      <c r="H80" s="34"/>
    </row>
    <row r="81" spans="3:8" ht="15">
      <c r="C81" s="33"/>
      <c r="D81" s="33"/>
      <c r="E81" s="33"/>
      <c r="F81" s="33"/>
      <c r="G81" s="33"/>
      <c r="H81" s="34"/>
    </row>
    <row r="82" spans="3:8" ht="15">
      <c r="C82" s="33"/>
      <c r="D82" s="33"/>
      <c r="E82" s="33"/>
      <c r="F82" s="33"/>
      <c r="G82" s="33"/>
      <c r="H82" s="34"/>
    </row>
    <row r="83" spans="3:8" ht="15">
      <c r="C83" s="33"/>
      <c r="D83" s="33"/>
      <c r="E83" s="33"/>
      <c r="F83" s="33"/>
      <c r="G83" s="33"/>
      <c r="H83" s="34"/>
    </row>
    <row r="84" spans="3:8" ht="15">
      <c r="C84" s="33"/>
      <c r="D84" s="33"/>
      <c r="E84" s="33"/>
      <c r="F84" s="33"/>
      <c r="G84" s="33"/>
      <c r="H84" s="34"/>
    </row>
    <row r="85" spans="3:8" ht="15">
      <c r="C85" s="33"/>
      <c r="D85" s="33"/>
      <c r="E85" s="33"/>
      <c r="F85" s="33"/>
      <c r="G85" s="33"/>
      <c r="H85" s="34"/>
    </row>
    <row r="86" spans="3:8" ht="15">
      <c r="C86" s="33"/>
      <c r="D86" s="33"/>
      <c r="E86" s="33"/>
      <c r="F86" s="33"/>
      <c r="G86" s="33"/>
      <c r="H86" s="34"/>
    </row>
    <row r="87" spans="3:8" ht="15">
      <c r="C87" s="33"/>
      <c r="D87" s="33"/>
      <c r="E87" s="33"/>
      <c r="F87" s="33"/>
      <c r="G87" s="33"/>
      <c r="H87" s="34"/>
    </row>
    <row r="88" spans="3:8" ht="15">
      <c r="C88" s="33"/>
      <c r="D88" s="33"/>
      <c r="E88" s="33"/>
      <c r="F88" s="33"/>
      <c r="G88" s="33"/>
      <c r="H88" s="34"/>
    </row>
    <row r="89" spans="3:8" ht="15">
      <c r="C89" s="33"/>
      <c r="D89" s="33"/>
      <c r="E89" s="33"/>
      <c r="F89" s="33"/>
      <c r="G89" s="33"/>
      <c r="H89" s="34"/>
    </row>
    <row r="90" spans="3:8" ht="15">
      <c r="C90" s="33"/>
      <c r="D90" s="33"/>
      <c r="E90" s="33"/>
      <c r="F90" s="33"/>
      <c r="G90" s="33"/>
      <c r="H90" s="34"/>
    </row>
    <row r="91" spans="3:8" ht="15">
      <c r="C91" s="33"/>
      <c r="D91" s="33"/>
      <c r="E91" s="33"/>
      <c r="F91" s="33"/>
      <c r="G91" s="33"/>
      <c r="H91" s="34"/>
    </row>
  </sheetData>
  <sheetProtection/>
  <mergeCells count="5">
    <mergeCell ref="E3:E4"/>
    <mergeCell ref="G3:H3"/>
    <mergeCell ref="B1:G1"/>
    <mergeCell ref="I3:J3"/>
    <mergeCell ref="K3:K4"/>
  </mergeCells>
  <printOptions/>
  <pageMargins left="0.2362204724409449" right="0.2362204724409449" top="0" bottom="0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D60" sqref="D60"/>
    </sheetView>
  </sheetViews>
  <sheetFormatPr defaultColWidth="9.140625" defaultRowHeight="15"/>
  <cols>
    <col min="1" max="1" width="43.421875" style="0" customWidth="1"/>
    <col min="2" max="2" width="14.00390625" style="0" customWidth="1"/>
    <col min="3" max="3" width="11.140625" style="0" customWidth="1"/>
    <col min="4" max="4" width="14.140625" style="0" customWidth="1"/>
    <col min="5" max="5" width="8.140625" style="0" customWidth="1"/>
    <col min="6" max="6" width="13.140625" style="0" customWidth="1"/>
    <col min="7" max="7" width="13.00390625" style="0" customWidth="1"/>
    <col min="8" max="8" width="11.28125" style="0" customWidth="1"/>
    <col min="9" max="9" width="14.28125" style="0" customWidth="1"/>
  </cols>
  <sheetData>
    <row r="1" spans="1:9" ht="15">
      <c r="A1" s="131" t="s">
        <v>52</v>
      </c>
      <c r="B1" s="131"/>
      <c r="C1" s="131"/>
      <c r="D1" s="131"/>
      <c r="E1" s="131"/>
      <c r="F1" s="131"/>
      <c r="G1" s="1"/>
      <c r="H1" s="1"/>
      <c r="I1" s="1"/>
    </row>
    <row r="2" spans="1:9" ht="15">
      <c r="A2" s="136"/>
      <c r="B2" s="136"/>
      <c r="C2" s="136"/>
      <c r="D2" s="136"/>
      <c r="E2" s="136"/>
      <c r="F2" s="136"/>
      <c r="G2" s="1"/>
      <c r="H2" s="1"/>
      <c r="I2" s="1"/>
    </row>
    <row r="3" spans="1:9" ht="15.75" thickBot="1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3"/>
      <c r="B4" s="4"/>
      <c r="C4" s="5"/>
      <c r="D4" s="127" t="s">
        <v>0</v>
      </c>
      <c r="E4" s="5"/>
      <c r="F4" s="129" t="s">
        <v>1</v>
      </c>
      <c r="G4" s="130"/>
      <c r="H4" s="132" t="s">
        <v>24</v>
      </c>
      <c r="I4" s="137"/>
    </row>
    <row r="5" spans="1:9" ht="42" customHeight="1">
      <c r="A5" s="8" t="s">
        <v>2</v>
      </c>
      <c r="B5" s="9" t="s">
        <v>3</v>
      </c>
      <c r="C5" s="10" t="s">
        <v>4</v>
      </c>
      <c r="D5" s="128"/>
      <c r="E5" s="10"/>
      <c r="F5" s="11" t="s">
        <v>23</v>
      </c>
      <c r="G5" s="67" t="s">
        <v>5</v>
      </c>
      <c r="H5" s="77" t="s">
        <v>25</v>
      </c>
      <c r="I5" s="78" t="s">
        <v>26</v>
      </c>
    </row>
    <row r="6" spans="1:9" ht="30.75" customHeight="1" thickBot="1">
      <c r="A6" s="43" t="s">
        <v>6</v>
      </c>
      <c r="B6" s="44" t="s">
        <v>15</v>
      </c>
      <c r="C6" s="45">
        <f>C7+C9+C19+C21+C38+C45+C47+C49+C51</f>
        <v>5460009.999999999</v>
      </c>
      <c r="D6" s="45">
        <f>D7+D9+D19+D21+D38+D42+D45+D47+D51</f>
        <v>6429945.28</v>
      </c>
      <c r="E6" s="45">
        <f>E7+E9+E19+E21+E38+E42+E45+E47+E51</f>
        <v>0</v>
      </c>
      <c r="F6" s="101">
        <f>F7+F9+F19+F21+F38+F42+F45+F47+F51</f>
        <v>631221.86</v>
      </c>
      <c r="G6" s="101">
        <f>G7+G9+G19+G21+G38+G42+G45+G47+G51</f>
        <v>1821132.0999999999</v>
      </c>
      <c r="H6" s="101"/>
      <c r="I6" s="101">
        <f>I7+I9+I19+I21+I38+I42+I45+I47+I51</f>
        <v>1655818.11</v>
      </c>
    </row>
    <row r="7" spans="1:9" ht="20.25" customHeight="1" thickBot="1">
      <c r="A7" s="12" t="s">
        <v>12</v>
      </c>
      <c r="B7" s="13"/>
      <c r="C7" s="41">
        <v>471602.4</v>
      </c>
      <c r="D7" s="48">
        <v>471474.24</v>
      </c>
      <c r="E7" s="15"/>
      <c r="F7" s="73">
        <f>C7-D7</f>
        <v>128.1600000000326</v>
      </c>
      <c r="G7" s="68"/>
      <c r="H7" s="100">
        <v>471474.24</v>
      </c>
      <c r="I7" s="16">
        <v>0</v>
      </c>
    </row>
    <row r="8" spans="1:9" ht="15">
      <c r="A8" s="7" t="s">
        <v>45</v>
      </c>
      <c r="B8" s="18" t="s">
        <v>46</v>
      </c>
      <c r="C8" s="42"/>
      <c r="D8" s="19"/>
      <c r="E8" s="19"/>
      <c r="F8" s="20"/>
      <c r="G8" s="74"/>
      <c r="H8" s="90"/>
      <c r="I8" s="91"/>
    </row>
    <row r="9" spans="1:9" ht="15.75" thickBot="1">
      <c r="A9" s="95" t="s">
        <v>9</v>
      </c>
      <c r="B9" s="13"/>
      <c r="C9" s="41">
        <v>1808144.88</v>
      </c>
      <c r="D9" s="48">
        <f>D10+D11+D12+D13+D14+D15+D16+D17+D18</f>
        <v>1733766.96</v>
      </c>
      <c r="E9" s="14"/>
      <c r="F9" s="96">
        <f>C9-D9</f>
        <v>74377.91999999993</v>
      </c>
      <c r="G9" s="97"/>
      <c r="H9" s="92"/>
      <c r="I9" s="93"/>
    </row>
    <row r="10" spans="1:9" ht="15">
      <c r="A10" s="17" t="s">
        <v>7</v>
      </c>
      <c r="B10" s="18"/>
      <c r="C10" s="94"/>
      <c r="D10" s="19">
        <v>1298790.08</v>
      </c>
      <c r="E10" s="19"/>
      <c r="F10" s="20"/>
      <c r="G10" s="74"/>
      <c r="H10" s="90"/>
      <c r="I10" s="91"/>
    </row>
    <row r="11" spans="1:9" ht="15">
      <c r="A11" s="21" t="s">
        <v>8</v>
      </c>
      <c r="B11" s="22"/>
      <c r="C11" s="37"/>
      <c r="D11" s="23">
        <v>394038.88</v>
      </c>
      <c r="E11" s="23"/>
      <c r="F11" s="24"/>
      <c r="G11" s="75"/>
      <c r="H11" s="81"/>
      <c r="I11" s="82"/>
    </row>
    <row r="12" spans="1:9" ht="16.5" customHeight="1">
      <c r="A12" s="21" t="s">
        <v>37</v>
      </c>
      <c r="B12" s="22"/>
      <c r="C12" s="37"/>
      <c r="D12" s="23">
        <v>3000</v>
      </c>
      <c r="E12" s="23"/>
      <c r="F12" s="24"/>
      <c r="G12" s="75"/>
      <c r="H12" s="81"/>
      <c r="I12" s="82"/>
    </row>
    <row r="13" spans="1:9" ht="18" customHeight="1">
      <c r="A13" s="21" t="s">
        <v>38</v>
      </c>
      <c r="B13" s="22"/>
      <c r="C13" s="37"/>
      <c r="D13" s="23">
        <v>8700</v>
      </c>
      <c r="E13" s="23"/>
      <c r="F13" s="24"/>
      <c r="G13" s="75"/>
      <c r="H13" s="81"/>
      <c r="I13" s="82"/>
    </row>
    <row r="14" spans="1:9" ht="18.75" customHeight="1">
      <c r="A14" s="21" t="s">
        <v>39</v>
      </c>
      <c r="B14" s="22"/>
      <c r="C14" s="37"/>
      <c r="D14" s="23">
        <v>29238</v>
      </c>
      <c r="E14" s="23"/>
      <c r="F14" s="24"/>
      <c r="G14" s="75"/>
      <c r="H14" s="81"/>
      <c r="I14" s="82"/>
    </row>
    <row r="15" spans="1:9" ht="15">
      <c r="A15" s="21"/>
      <c r="B15" s="22"/>
      <c r="C15" s="37"/>
      <c r="D15" s="23"/>
      <c r="E15" s="23"/>
      <c r="F15" s="24"/>
      <c r="G15" s="75"/>
      <c r="H15" s="81"/>
      <c r="I15" s="82"/>
    </row>
    <row r="16" spans="1:9" ht="15">
      <c r="A16" s="21"/>
      <c r="B16" s="22"/>
      <c r="C16" s="37"/>
      <c r="D16" s="23"/>
      <c r="E16" s="23"/>
      <c r="F16" s="24"/>
      <c r="G16" s="75"/>
      <c r="H16" s="81"/>
      <c r="I16" s="82"/>
    </row>
    <row r="17" spans="1:9" ht="15">
      <c r="A17" s="21"/>
      <c r="B17" s="22"/>
      <c r="C17" s="37"/>
      <c r="D17" s="23"/>
      <c r="E17" s="23"/>
      <c r="F17" s="24"/>
      <c r="G17" s="75"/>
      <c r="H17" s="81"/>
      <c r="I17" s="82"/>
    </row>
    <row r="18" spans="1:9" ht="15">
      <c r="A18" s="25"/>
      <c r="B18" s="98"/>
      <c r="C18" s="37"/>
      <c r="D18" s="23"/>
      <c r="E18" s="23"/>
      <c r="F18" s="24"/>
      <c r="G18" s="75"/>
      <c r="H18" s="81"/>
      <c r="I18" s="82"/>
    </row>
    <row r="19" spans="1:9" ht="18.75" customHeight="1">
      <c r="A19" s="26" t="s">
        <v>29</v>
      </c>
      <c r="B19" s="35"/>
      <c r="C19" s="38">
        <v>206999.52</v>
      </c>
      <c r="D19" s="47">
        <v>207000</v>
      </c>
      <c r="E19" s="28"/>
      <c r="F19" s="29">
        <v>0</v>
      </c>
      <c r="G19" s="72">
        <v>0</v>
      </c>
      <c r="H19" s="79">
        <v>0</v>
      </c>
      <c r="I19" s="80">
        <v>0</v>
      </c>
    </row>
    <row r="20" spans="1:9" ht="17.25" customHeight="1">
      <c r="A20" s="30" t="s">
        <v>49</v>
      </c>
      <c r="B20" s="22" t="s">
        <v>48</v>
      </c>
      <c r="C20" s="39"/>
      <c r="D20" s="23"/>
      <c r="E20" s="23"/>
      <c r="F20" s="24"/>
      <c r="G20" s="75"/>
      <c r="H20" s="81"/>
      <c r="I20" s="82"/>
    </row>
    <row r="21" spans="1:9" ht="18.75" customHeight="1">
      <c r="A21" s="26" t="s">
        <v>10</v>
      </c>
      <c r="B21" s="35"/>
      <c r="C21" s="38">
        <v>700004.4</v>
      </c>
      <c r="D21" s="47">
        <f>D22+D23+D24+D25+D26+D27+D28+D29+D30+D31+D32+D33+D34+D35+D36+D39+D40+D41</f>
        <v>226374.3</v>
      </c>
      <c r="E21" s="28"/>
      <c r="F21" s="71">
        <f>C21-D21</f>
        <v>473630.10000000003</v>
      </c>
      <c r="G21" s="72"/>
      <c r="H21" s="79">
        <v>0</v>
      </c>
      <c r="I21" s="80">
        <v>0</v>
      </c>
    </row>
    <row r="22" spans="1:9" ht="18" customHeight="1">
      <c r="A22" s="21" t="s">
        <v>17</v>
      </c>
      <c r="B22" s="22"/>
      <c r="C22" s="49"/>
      <c r="D22" s="103">
        <v>8705</v>
      </c>
      <c r="E22" s="23"/>
      <c r="F22" s="24"/>
      <c r="G22" s="75"/>
      <c r="H22" s="81"/>
      <c r="I22" s="82"/>
    </row>
    <row r="23" spans="1:9" ht="15.75" customHeight="1">
      <c r="A23" s="21" t="s">
        <v>36</v>
      </c>
      <c r="B23" s="22"/>
      <c r="C23" s="49"/>
      <c r="D23" s="37">
        <v>7030</v>
      </c>
      <c r="E23" s="23"/>
      <c r="F23" s="24"/>
      <c r="G23" s="75"/>
      <c r="H23" s="81"/>
      <c r="I23" s="82"/>
    </row>
    <row r="24" spans="1:9" ht="18.75" customHeight="1">
      <c r="A24" s="21" t="s">
        <v>18</v>
      </c>
      <c r="B24" s="22"/>
      <c r="C24" s="49"/>
      <c r="D24" s="37">
        <v>1706</v>
      </c>
      <c r="E24" s="23"/>
      <c r="F24" s="24"/>
      <c r="G24" s="75"/>
      <c r="H24" s="81"/>
      <c r="I24" s="82"/>
    </row>
    <row r="25" spans="1:9" ht="17.25" customHeight="1">
      <c r="A25" s="21" t="s">
        <v>19</v>
      </c>
      <c r="B25" s="22"/>
      <c r="C25" s="49"/>
      <c r="D25" s="37">
        <v>1105</v>
      </c>
      <c r="E25" s="23"/>
      <c r="F25" s="24"/>
      <c r="G25" s="75"/>
      <c r="H25" s="81"/>
      <c r="I25" s="82"/>
    </row>
    <row r="26" spans="1:9" ht="18" customHeight="1">
      <c r="A26" s="21" t="s">
        <v>20</v>
      </c>
      <c r="B26" s="22"/>
      <c r="C26" s="49"/>
      <c r="D26" s="37">
        <v>40136</v>
      </c>
      <c r="E26" s="23"/>
      <c r="F26" s="24"/>
      <c r="G26" s="75"/>
      <c r="H26" s="81"/>
      <c r="I26" s="82"/>
    </row>
    <row r="27" spans="1:9" ht="19.5" customHeight="1">
      <c r="A27" s="21" t="s">
        <v>21</v>
      </c>
      <c r="B27" s="22"/>
      <c r="C27" s="49"/>
      <c r="D27" s="37">
        <v>1090</v>
      </c>
      <c r="E27" s="23"/>
      <c r="F27" s="24"/>
      <c r="G27" s="75"/>
      <c r="H27" s="81"/>
      <c r="I27" s="82"/>
    </row>
    <row r="28" spans="1:9" ht="19.5" customHeight="1">
      <c r="A28" s="21" t="s">
        <v>28</v>
      </c>
      <c r="B28" s="22"/>
      <c r="C28" s="49"/>
      <c r="D28" s="37">
        <v>25060</v>
      </c>
      <c r="E28" s="23"/>
      <c r="F28" s="24"/>
      <c r="G28" s="75"/>
      <c r="H28" s="81"/>
      <c r="I28" s="82"/>
    </row>
    <row r="29" spans="1:9" ht="18.75" customHeight="1">
      <c r="A29" s="21" t="s">
        <v>30</v>
      </c>
      <c r="B29" s="22"/>
      <c r="C29" s="49"/>
      <c r="D29" s="37">
        <v>3500</v>
      </c>
      <c r="E29" s="23"/>
      <c r="F29" s="24"/>
      <c r="G29" s="75"/>
      <c r="H29" s="81"/>
      <c r="I29" s="82"/>
    </row>
    <row r="30" spans="1:9" ht="18" customHeight="1">
      <c r="A30" s="21" t="s">
        <v>31</v>
      </c>
      <c r="B30" s="22"/>
      <c r="C30" s="49"/>
      <c r="D30" s="37">
        <v>8805</v>
      </c>
      <c r="E30" s="23"/>
      <c r="F30" s="24"/>
      <c r="G30" s="75"/>
      <c r="H30" s="81"/>
      <c r="I30" s="82"/>
    </row>
    <row r="31" spans="1:9" ht="20.25" customHeight="1">
      <c r="A31" s="21" t="s">
        <v>32</v>
      </c>
      <c r="B31" s="22"/>
      <c r="C31" s="49"/>
      <c r="D31" s="37">
        <v>7080</v>
      </c>
      <c r="E31" s="23"/>
      <c r="F31" s="24"/>
      <c r="G31" s="75"/>
      <c r="H31" s="81"/>
      <c r="I31" s="82"/>
    </row>
    <row r="32" spans="1:9" ht="21.75" customHeight="1">
      <c r="A32" s="21" t="s">
        <v>33</v>
      </c>
      <c r="B32" s="22"/>
      <c r="C32" s="49"/>
      <c r="D32" s="37">
        <v>7932.8</v>
      </c>
      <c r="E32" s="23"/>
      <c r="F32" s="24"/>
      <c r="G32" s="75"/>
      <c r="H32" s="81"/>
      <c r="I32" s="82"/>
    </row>
    <row r="33" spans="1:9" ht="17.25" customHeight="1">
      <c r="A33" s="21" t="s">
        <v>34</v>
      </c>
      <c r="B33" s="22"/>
      <c r="C33" s="49"/>
      <c r="D33" s="37">
        <v>8817.5</v>
      </c>
      <c r="E33" s="23"/>
      <c r="F33" s="24"/>
      <c r="G33" s="75"/>
      <c r="H33" s="81"/>
      <c r="I33" s="82"/>
    </row>
    <row r="34" spans="1:9" ht="15.75" customHeight="1">
      <c r="A34" s="21" t="s">
        <v>35</v>
      </c>
      <c r="B34" s="22"/>
      <c r="C34" s="49"/>
      <c r="D34" s="37">
        <v>40871</v>
      </c>
      <c r="E34" s="23"/>
      <c r="F34" s="24"/>
      <c r="G34" s="75"/>
      <c r="H34" s="81"/>
      <c r="I34" s="82"/>
    </row>
    <row r="35" spans="1:9" ht="15">
      <c r="A35" s="21" t="s">
        <v>54</v>
      </c>
      <c r="B35" s="22"/>
      <c r="C35" s="37"/>
      <c r="D35" s="23">
        <v>336</v>
      </c>
      <c r="E35" s="23"/>
      <c r="F35" s="24"/>
      <c r="G35" s="75"/>
      <c r="H35" s="81"/>
      <c r="I35" s="82"/>
    </row>
    <row r="36" spans="1:9" ht="15">
      <c r="A36" s="21"/>
      <c r="B36" s="22"/>
      <c r="C36" s="37"/>
      <c r="D36" s="23"/>
      <c r="E36" s="23"/>
      <c r="F36" s="24"/>
      <c r="G36" s="75"/>
      <c r="H36" s="81"/>
      <c r="I36" s="82"/>
    </row>
    <row r="37" spans="1:9" ht="15">
      <c r="A37" s="21"/>
      <c r="B37" s="22"/>
      <c r="C37" s="37"/>
      <c r="D37" s="23"/>
      <c r="E37" s="23"/>
      <c r="F37" s="24"/>
      <c r="G37" s="75"/>
      <c r="H37" s="81"/>
      <c r="I37" s="82"/>
    </row>
    <row r="38" spans="1:9" ht="21.75" customHeight="1">
      <c r="A38" s="26" t="s">
        <v>40</v>
      </c>
      <c r="B38" s="27"/>
      <c r="C38" s="38">
        <v>64198.32</v>
      </c>
      <c r="D38" s="47">
        <v>64200</v>
      </c>
      <c r="E38" s="28"/>
      <c r="F38" s="29">
        <v>0</v>
      </c>
      <c r="G38" s="72">
        <v>0</v>
      </c>
      <c r="H38" s="79"/>
      <c r="I38" s="80"/>
    </row>
    <row r="39" spans="1:9" ht="15">
      <c r="A39" s="21" t="s">
        <v>41</v>
      </c>
      <c r="B39" s="22" t="s">
        <v>47</v>
      </c>
      <c r="C39" s="37"/>
      <c r="D39" s="23">
        <v>64200</v>
      </c>
      <c r="E39" s="23"/>
      <c r="F39" s="24"/>
      <c r="G39" s="75"/>
      <c r="H39" s="81"/>
      <c r="I39" s="82"/>
    </row>
    <row r="40" spans="1:9" ht="5.25" customHeight="1">
      <c r="A40" s="21"/>
      <c r="B40" s="22"/>
      <c r="C40" s="37"/>
      <c r="D40" s="23"/>
      <c r="E40" s="23"/>
      <c r="F40" s="24"/>
      <c r="G40" s="75"/>
      <c r="H40" s="81"/>
      <c r="I40" s="82"/>
    </row>
    <row r="41" spans="1:9" ht="6" customHeight="1">
      <c r="A41" s="21"/>
      <c r="B41" s="22"/>
      <c r="C41" s="37"/>
      <c r="D41" s="23"/>
      <c r="E41" s="23"/>
      <c r="F41" s="24"/>
      <c r="G41" s="75"/>
      <c r="H41" s="81"/>
      <c r="I41" s="82"/>
    </row>
    <row r="42" spans="1:9" ht="18" customHeight="1">
      <c r="A42" s="26" t="s">
        <v>11</v>
      </c>
      <c r="B42" s="27">
        <v>0</v>
      </c>
      <c r="C42" s="38"/>
      <c r="D42" s="47">
        <v>1667815</v>
      </c>
      <c r="E42" s="28"/>
      <c r="F42" s="29"/>
      <c r="G42" s="72">
        <v>1666815</v>
      </c>
      <c r="H42" s="79"/>
      <c r="I42" s="80"/>
    </row>
    <row r="43" spans="1:9" ht="21.75" customHeight="1">
      <c r="A43" s="30" t="s">
        <v>22</v>
      </c>
      <c r="B43" s="22"/>
      <c r="C43" s="37"/>
      <c r="D43" s="50">
        <v>1667815</v>
      </c>
      <c r="E43" s="23"/>
      <c r="F43" s="24"/>
      <c r="G43" s="75"/>
      <c r="H43" s="83">
        <v>1352815</v>
      </c>
      <c r="I43" s="89">
        <v>315000</v>
      </c>
    </row>
    <row r="44" spans="1:9" ht="15">
      <c r="A44" s="25"/>
      <c r="B44" s="22"/>
      <c r="C44" s="39"/>
      <c r="D44" s="50"/>
      <c r="E44" s="23"/>
      <c r="F44" s="24"/>
      <c r="G44" s="75"/>
      <c r="H44" s="83"/>
      <c r="I44" s="84"/>
    </row>
    <row r="45" spans="1:9" ht="16.5" customHeight="1">
      <c r="A45" s="26" t="s">
        <v>13</v>
      </c>
      <c r="B45" s="35"/>
      <c r="C45" s="38">
        <v>169925.76</v>
      </c>
      <c r="D45" s="47">
        <v>220098.7</v>
      </c>
      <c r="E45" s="28"/>
      <c r="F45" s="29"/>
      <c r="G45" s="72">
        <f>D45-C45</f>
        <v>50172.94</v>
      </c>
      <c r="H45" s="85"/>
      <c r="I45" s="88">
        <v>1395432.11</v>
      </c>
    </row>
    <row r="46" spans="1:9" ht="15.75" customHeight="1">
      <c r="A46" s="30" t="s">
        <v>44</v>
      </c>
      <c r="B46" s="22"/>
      <c r="C46" s="39"/>
      <c r="D46" s="50"/>
      <c r="E46" s="23"/>
      <c r="F46" s="24"/>
      <c r="G46" s="75"/>
      <c r="H46" s="81"/>
      <c r="I46" s="82"/>
    </row>
    <row r="47" spans="1:9" ht="21" customHeight="1">
      <c r="A47" s="26" t="s">
        <v>16</v>
      </c>
      <c r="B47" s="27"/>
      <c r="C47" s="38">
        <v>255833.76</v>
      </c>
      <c r="D47" s="47">
        <v>172748.08</v>
      </c>
      <c r="E47" s="28"/>
      <c r="F47" s="71">
        <f>C47-D47</f>
        <v>83085.68000000002</v>
      </c>
      <c r="G47" s="72"/>
      <c r="H47" s="79"/>
      <c r="I47" s="80"/>
    </row>
    <row r="48" spans="1:9" ht="15">
      <c r="A48" s="25"/>
      <c r="B48" s="22"/>
      <c r="C48" s="39"/>
      <c r="D48" s="50"/>
      <c r="E48" s="23"/>
      <c r="F48" s="36"/>
      <c r="G48" s="75"/>
      <c r="H48" s="81"/>
      <c r="I48" s="82"/>
    </row>
    <row r="49" spans="1:9" ht="21" customHeight="1">
      <c r="A49" s="26" t="s">
        <v>14</v>
      </c>
      <c r="B49" s="27"/>
      <c r="C49" s="38">
        <v>220977.12</v>
      </c>
      <c r="D49" s="47">
        <v>0</v>
      </c>
      <c r="E49" s="28"/>
      <c r="F49" s="71">
        <f>C49-D49</f>
        <v>220977.12</v>
      </c>
      <c r="G49" s="69"/>
      <c r="H49" s="79"/>
      <c r="I49" s="80"/>
    </row>
    <row r="50" spans="1:9" ht="15">
      <c r="A50" s="25"/>
      <c r="B50" s="22"/>
      <c r="C50" s="37"/>
      <c r="D50" s="50"/>
      <c r="E50" s="23"/>
      <c r="F50" s="24"/>
      <c r="G50" s="70"/>
      <c r="H50" s="81"/>
      <c r="I50" s="82"/>
    </row>
    <row r="51" spans="1:9" ht="18" customHeight="1">
      <c r="A51" s="26" t="s">
        <v>27</v>
      </c>
      <c r="B51" s="27"/>
      <c r="C51" s="38">
        <v>1562323.84</v>
      </c>
      <c r="D51" s="47">
        <v>1666468</v>
      </c>
      <c r="E51" s="28"/>
      <c r="F51" s="29"/>
      <c r="G51" s="72">
        <f>D51-C51</f>
        <v>104144.15999999992</v>
      </c>
      <c r="H51" s="85">
        <v>1406082</v>
      </c>
      <c r="I51" s="88">
        <v>260386</v>
      </c>
    </row>
    <row r="52" spans="1:9" ht="18.75" customHeight="1" thickBot="1">
      <c r="A52" s="102" t="s">
        <v>42</v>
      </c>
      <c r="B52" s="63" t="s">
        <v>43</v>
      </c>
      <c r="C52" s="64"/>
      <c r="D52" s="65"/>
      <c r="E52" s="65"/>
      <c r="F52" s="66"/>
      <c r="G52" s="76"/>
      <c r="H52" s="86"/>
      <c r="I52" s="87"/>
    </row>
    <row r="53" spans="1:9" ht="15">
      <c r="A53" s="31"/>
      <c r="B53" s="51"/>
      <c r="C53" s="52" t="s">
        <v>53</v>
      </c>
      <c r="D53" s="53"/>
      <c r="E53" s="53"/>
      <c r="F53" s="53"/>
      <c r="G53" s="54"/>
      <c r="H53" s="54"/>
      <c r="I53" s="46"/>
    </row>
    <row r="54" spans="1:9" ht="15">
      <c r="A54" s="31" t="s">
        <v>50</v>
      </c>
      <c r="B54" s="99">
        <v>5460000</v>
      </c>
      <c r="C54" s="52"/>
      <c r="D54" s="53"/>
      <c r="E54" s="53"/>
      <c r="F54" s="53"/>
      <c r="G54" s="54"/>
      <c r="H54" s="54"/>
      <c r="I54" s="46"/>
    </row>
    <row r="55" spans="1:9" ht="15">
      <c r="A55" s="31" t="s">
        <v>51</v>
      </c>
      <c r="B55" s="99">
        <v>5804609</v>
      </c>
      <c r="C55" s="52"/>
      <c r="D55" s="53"/>
      <c r="E55" s="53"/>
      <c r="F55" s="53"/>
      <c r="G55" s="54"/>
      <c r="H55" s="54"/>
      <c r="I55" s="46"/>
    </row>
    <row r="56" spans="1:2" ht="15">
      <c r="A56" s="105" t="s">
        <v>56</v>
      </c>
      <c r="B56" s="34">
        <v>631221.86</v>
      </c>
    </row>
    <row r="57" spans="1:2" ht="15">
      <c r="A57" s="104" t="s">
        <v>55</v>
      </c>
      <c r="B57" s="34">
        <v>1821132.1</v>
      </c>
    </row>
    <row r="58" ht="15">
      <c r="B58" s="34"/>
    </row>
    <row r="59" ht="15">
      <c r="B59" s="34"/>
    </row>
    <row r="60" ht="15">
      <c r="B60" s="34"/>
    </row>
    <row r="61" ht="15">
      <c r="B61" s="34"/>
    </row>
    <row r="62" ht="15">
      <c r="B62" s="34"/>
    </row>
    <row r="63" ht="15">
      <c r="B63" s="34"/>
    </row>
    <row r="64" ht="15">
      <c r="B64" s="34"/>
    </row>
    <row r="65" ht="15">
      <c r="B65" s="34"/>
    </row>
    <row r="66" ht="15">
      <c r="B66" s="34"/>
    </row>
    <row r="67" ht="15">
      <c r="B67" s="34"/>
    </row>
    <row r="68" ht="15">
      <c r="B68" s="34"/>
    </row>
  </sheetData>
  <sheetProtection/>
  <mergeCells count="5">
    <mergeCell ref="A1:F1"/>
    <mergeCell ref="A2:F2"/>
    <mergeCell ref="D4:D5"/>
    <mergeCell ref="F4:G4"/>
    <mergeCell ref="H4:I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0057PFRRU\057MaminRA</dc:creator>
  <cp:keywords/>
  <dc:description/>
  <cp:lastModifiedBy>User</cp:lastModifiedBy>
  <cp:lastPrinted>2019-06-20T11:23:26Z</cp:lastPrinted>
  <dcterms:created xsi:type="dcterms:W3CDTF">2018-11-28T14:25:44Z</dcterms:created>
  <dcterms:modified xsi:type="dcterms:W3CDTF">2019-06-20T11:29:32Z</dcterms:modified>
  <cp:category/>
  <cp:version/>
  <cp:contentType/>
  <cp:contentStatus/>
</cp:coreProperties>
</file>