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07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<sst xmlns="http://schemas.openxmlformats.org/spreadsheetml/2006/main" count="491" uniqueCount="348">
  <si>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</si>
  <si>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</si>
  <si>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</si>
  <si>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</si>
  <si>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</si>
  <si>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</si>
  <si>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</si>
  <si>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</si>
  <si>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</si>
  <si>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</si>
  <si>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</si>
  <si>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</si>
  <si>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</si>
  <si>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</si>
  <si>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</si>
  <si>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</si>
  <si>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</si>
  <si>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</si>
  <si>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</si>
  <si>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</si>
  <si>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</si>
  <si>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</si>
  <si>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</si>
  <si>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</si>
  <si>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</si>
  <si>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</si>
  <si>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</si>
  <si>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</si>
  <si>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</si>
  <si>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</si>
  <si>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</si>
  <si>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</si>
  <si>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</si>
  <si>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</si>
  <si>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</si>
  <si>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</si>
  <si>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</si>
  <si>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</si>
  <si>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</si>
  <si>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</si>
  <si>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</si>
  <si>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</si>
  <si>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</si>
  <si>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</si>
  <si>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</si>
  <si>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</si>
  <si>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</si>
  <si>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</si>
  <si>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</si>
  <si>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</si>
  <si>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</si>
  <si>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</si>
  <si>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</si>
  <si>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</si>
  <si>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</si>
  <si>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</si>
  <si>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</si>
  <si>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</si>
  <si>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</si>
  <si>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</si>
  <si>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</si>
  <si>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</si>
  <si>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</si>
  <si>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</si>
  <si>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</si>
  <si>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</si>
  <si>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</si>
  <si>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</si>
  <si>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</si>
  <si>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</si>
  <si>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</si>
  <si>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</si>
  <si>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</si>
  <si>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</si>
  <si>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</si>
  <si>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</si>
  <si>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</si>
  <si>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</si>
  <si>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</si>
  <si>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</si>
  <si>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</si>
  <si>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</si>
  <si>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</si>
  <si>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</si>
  <si>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</si>
  <si>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</si>
  <si>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</si>
  <si>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</si>
  <si>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</si>
  <si>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</si>
  <si>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</si>
  <si>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</si>
  <si>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</si>
  <si>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</si>
  <si>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</si>
  <si>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</si>
  <si>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</si>
  <si>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</si>
  <si>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</si>
  <si>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</si>
  <si>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</si>
  <si>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</si>
  <si>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</si>
  <si>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</si>
  <si>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</si>
  <si>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</si>
  <si>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</si>
  <si>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</si>
  <si>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</si>
  <si>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</si>
  <si>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</si>
  <si>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</si>
  <si>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</si>
  <si>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</si>
  <si>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</si>
  <si>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</si>
  <si>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</si>
  <si>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</si>
  <si>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</si>
  <si>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</si>
  <si>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</si>
  <si>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</si>
  <si>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</si>
  <si>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</si>
  <si>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</si>
  <si>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</si>
  <si>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</si>
  <si>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</si>
  <si>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</si>
  <si>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</si>
  <si>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</si>
  <si>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</si>
  <si>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</si>
  <si>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</si>
  <si>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</si>
  <si>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</si>
  <si>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</si>
  <si>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</si>
  <si>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</si>
  <si>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</si>
  <si>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</si>
  <si>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</si>
  <si>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</si>
  <si>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</si>
  <si>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</si>
  <si>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</si>
  <si>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</si>
  <si>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</si>
  <si>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</si>
  <si>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</si>
  <si>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</si>
  <si>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</si>
  <si>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</si>
  <si>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</si>
  <si>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</si>
  <si>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</si>
  <si>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</si>
  <si>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</si>
  <si>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</si>
  <si>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</si>
  <si>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</si>
  <si>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</si>
  <si>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</si>
  <si>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</si>
  <si>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</si>
  <si>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</si>
  <si>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</si>
  <si>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</si>
  <si>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</si>
  <si>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</si>
  <si>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</si>
  <si>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</si>
  <si>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</si>
  <si>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</si>
  <si>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</si>
  <si>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</si>
  <si>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</si>
  <si>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</si>
  <si>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</si>
  <si>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</si>
  <si>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</si>
  <si>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</si>
  <si>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</si>
  <si>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</si>
  <si>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</si>
  <si>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</si>
  <si>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</si>
  <si>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</si>
  <si>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</si>
  <si>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</si>
  <si>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</si>
  <si>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</si>
  <si>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</si>
  <si>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</si>
  <si>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</si>
  <si>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</si>
  <si>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</si>
  <si>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</si>
  <si>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</si>
  <si>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</si>
  <si>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</si>
  <si>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</si>
  <si>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</si>
  <si>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</si>
  <si>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</si>
  <si>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</si>
  <si>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</si>
  <si>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</si>
  <si>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</si>
  <si>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</si>
  <si>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</si>
  <si>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</si>
  <si>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</si>
  <si>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</si>
  <si>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</si>
  <si>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</si>
  <si>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</si>
  <si>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</si>
  <si>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</si>
  <si>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</si>
  <si>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</si>
  <si>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</si>
  <si>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</si>
  <si>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</si>
  <si>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</si>
  <si>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</si>
  <si>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</si>
  <si>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</si>
  <si>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</si>
  <si>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</si>
  <si>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</si>
  <si>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</si>
  <si>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</si>
  <si>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</si>
  <si>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</si>
  <si>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</si>
  <si>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</si>
  <si>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</si>
  <si>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</si>
  <si>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</si>
  <si>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</si>
  <si>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</si>
  <si>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</si>
  <si>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</si>
  <si>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</si>
  <si>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</si>
  <si>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</si>
  <si>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</si>
  <si>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</si>
  <si>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</si>
  <si>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</si>
  <si>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</si>
  <si>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</si>
  <si>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</si>
  <si>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</si>
  <si>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</si>
  <si>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</si>
  <si>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</si>
  <si>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</si>
  <si>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</si>
  <si>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</si>
  <si>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</si>
  <si>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</si>
  <si>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</si>
  <si>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</si>
  <si>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</si>
  <si>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</si>
  <si>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</si>
  <si>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</si>
  <si>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</si>
  <si>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</si>
  <si>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</si>
  <si>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</si>
  <si>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</si>
  <si>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</si>
  <si>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</si>
  <si>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</si>
  <si>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</si>
  <si>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</si>
  <si>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</si>
  <si>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</si>
  <si>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</si>
  <si>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</si>
  <si>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</si>
  <si>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</si>
  <si>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</si>
  <si>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</si>
  <si>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</si>
  <si>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</si>
  <si>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</si>
  <si>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</si>
  <si>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</si>
  <si>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</si>
  <si>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</si>
  <si>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</si>
  <si>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</si>
  <si>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</si>
  <si>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</si>
  <si>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</si>
  <si>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</si>
  <si>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</si>
  <si>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</si>
  <si>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</si>
  <si>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</si>
  <si>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</si>
  <si>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</si>
  <si>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</si>
  <si>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</si>
  <si>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</si>
  <si>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</si>
  <si>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</si>
  <si>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</si>
  <si>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</si>
  <si>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</si>
  <si>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</si>
  <si>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</si>
  <si>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</si>
  <si>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</si>
  <si>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</si>
  <si>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</si>
  <si>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</si>
  <si>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</si>
  <si>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</si>
  <si>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</si>
  <si>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</si>
  <si>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</si>
  <si>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</si>
  <si>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</si>
  <si>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</si>
  <si>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</si>
  <si>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</si>
  <si>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</si>
  <si>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</si>
  <si>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</si>
  <si>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</si>
  <si>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</si>
  <si>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</si>
  <si>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</si>
  <si>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</si>
  <si>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</si>
  <si>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</si>
  <si>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Цена РФ</t>
  </si>
  <si>
    <t>ФИО СОБСТВ.</t>
  </si>
  <si>
    <t>Оплата РФ</t>
  </si>
  <si>
    <t>Самуленков Д.С.</t>
  </si>
  <si>
    <t xml:space="preserve">Доильников   П.  Г. </t>
  </si>
  <si>
    <t xml:space="preserve">Наумец С.Ю. </t>
  </si>
  <si>
    <t xml:space="preserve"> РАСЧЕТ УИС, ХВС И ОДН ХВС, ОДЭЛ ЗА ДЕКАБРЬ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</si>
</sst>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S28" sqref="S28"/>
    </sheetView>
  </sheetViews>
  <sheetFormatPr defaultColWidth="9.00390625" defaultRowHeight="14.25"/>
  <cols>
    <col min="1" max="1" width="7.75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75390625" style="0" customWidth="1"/>
    <col min="15" max="15" width="5.7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342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341</v>
      </c>
      <c r="O2" s="110" t="s">
        <v>343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247.836624</v>
      </c>
      <c r="E3" s="106">
        <v>7</v>
      </c>
      <c r="F3" s="105">
        <v>32.21</v>
      </c>
      <c r="G3" s="114">
        <f aca="true" t="shared" si="1" ref="G3:G34">F3*E3</f>
        <v>225.47</v>
      </c>
      <c r="H3" s="105">
        <v>16</v>
      </c>
      <c r="I3" s="105">
        <v>3</v>
      </c>
      <c r="J3" s="106">
        <v>0.014</v>
      </c>
      <c r="K3" s="114">
        <f aca="true" t="shared" si="2" ref="K3:K26">B3*J3*F3</f>
        <v>22.366624</v>
      </c>
      <c r="L3" s="114">
        <f aca="true" t="shared" si="3" ref="L3:L34">B3*I3*M3</f>
        <v>44.64</v>
      </c>
      <c r="M3" s="107">
        <v>0.3</v>
      </c>
      <c r="N3" s="120">
        <v>3.2</v>
      </c>
      <c r="O3" s="124">
        <f aca="true" t="shared" si="4" ref="O3:O34">N3*B3</f>
        <v>158.72000000000003</v>
      </c>
    </row>
    <row r="4" spans="1:18" ht="14.25">
      <c r="A4" s="49" t="s">
        <v>345</v>
      </c>
      <c r="B4" s="52">
        <v>46.9</v>
      </c>
      <c r="C4" s="115">
        <f aca="true" t="shared" si="5" ref="C4:C34">B4*H4</f>
        <v>750.4</v>
      </c>
      <c r="D4" s="116">
        <f t="shared" si="0"/>
        <v>182.19908600000002</v>
      </c>
      <c r="E4" s="107">
        <v>5</v>
      </c>
      <c r="F4" s="96">
        <f>F3</f>
        <v>32.21</v>
      </c>
      <c r="G4" s="116">
        <f t="shared" si="1"/>
        <v>161.05</v>
      </c>
      <c r="H4" s="96">
        <f>H3</f>
        <v>16</v>
      </c>
      <c r="I4" s="96">
        <f>I3</f>
        <v>3</v>
      </c>
      <c r="J4" s="107">
        <f>J3</f>
        <v>0.014</v>
      </c>
      <c r="K4" s="116">
        <f t="shared" si="2"/>
        <v>21.149086</v>
      </c>
      <c r="L4" s="116">
        <f t="shared" si="3"/>
        <v>42.209999999999994</v>
      </c>
      <c r="M4" s="107">
        <f>M3</f>
        <v>0.3</v>
      </c>
      <c r="N4" s="121">
        <f>N3</f>
        <v>3.2</v>
      </c>
      <c r="O4" s="125">
        <f t="shared" si="4"/>
        <v>150.08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563.2</v>
      </c>
      <c r="D5" s="116">
        <f t="shared" si="0"/>
        <v>241.343088</v>
      </c>
      <c r="E5" s="107">
        <v>7</v>
      </c>
      <c r="F5" s="96">
        <f>F3</f>
        <v>32.21</v>
      </c>
      <c r="G5" s="116">
        <f t="shared" si="1"/>
        <v>225.47</v>
      </c>
      <c r="H5" s="96">
        <f>H3</f>
        <v>16</v>
      </c>
      <c r="I5" s="96">
        <f>I3</f>
        <v>3</v>
      </c>
      <c r="J5" s="107">
        <f>J3</f>
        <v>0.014</v>
      </c>
      <c r="K5" s="116">
        <f t="shared" si="2"/>
        <v>15.873088000000003</v>
      </c>
      <c r="L5" s="116">
        <f t="shared" si="3"/>
        <v>31.68</v>
      </c>
      <c r="M5" s="107">
        <f>M3</f>
        <v>0.3</v>
      </c>
      <c r="N5" s="121">
        <f>N3</f>
        <v>3.2</v>
      </c>
      <c r="O5" s="125">
        <f t="shared" si="4"/>
        <v>112.64000000000001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769.6</v>
      </c>
      <c r="D6" s="116">
        <f t="shared" si="0"/>
        <v>53.900214000000005</v>
      </c>
      <c r="E6" s="107">
        <v>1</v>
      </c>
      <c r="F6" s="96">
        <f>F3</f>
        <v>32.21</v>
      </c>
      <c r="G6" s="116">
        <f t="shared" si="1"/>
        <v>32.21</v>
      </c>
      <c r="H6" s="96">
        <f>H3</f>
        <v>16</v>
      </c>
      <c r="I6" s="96">
        <f>I3</f>
        <v>3</v>
      </c>
      <c r="J6" s="107">
        <f>J3</f>
        <v>0.014</v>
      </c>
      <c r="K6" s="116">
        <f t="shared" si="2"/>
        <v>21.690214</v>
      </c>
      <c r="L6" s="116">
        <f t="shared" si="3"/>
        <v>43.29</v>
      </c>
      <c r="M6" s="107">
        <f>M3</f>
        <v>0.3</v>
      </c>
      <c r="N6" s="121">
        <f>N3</f>
        <v>3.2</v>
      </c>
      <c r="O6" s="125">
        <f t="shared" si="4"/>
        <v>153.92000000000002</v>
      </c>
    </row>
    <row r="7" spans="1:15" ht="14.25">
      <c r="A7" s="49" t="s">
        <v>284</v>
      </c>
      <c r="B7" s="52">
        <v>47.4</v>
      </c>
      <c r="C7" s="115">
        <f t="shared" si="5"/>
        <v>758.4</v>
      </c>
      <c r="D7" s="116">
        <f t="shared" si="0"/>
        <v>85.794556</v>
      </c>
      <c r="E7" s="107">
        <v>2</v>
      </c>
      <c r="F7" s="96">
        <f>F3</f>
        <v>32.21</v>
      </c>
      <c r="G7" s="116">
        <f t="shared" si="1"/>
        <v>64.42</v>
      </c>
      <c r="H7" s="96">
        <f>H3</f>
        <v>16</v>
      </c>
      <c r="I7" s="96">
        <f>I3</f>
        <v>3</v>
      </c>
      <c r="J7" s="107">
        <f>J3</f>
        <v>0.014</v>
      </c>
      <c r="K7" s="116">
        <f t="shared" si="2"/>
        <v>21.374556</v>
      </c>
      <c r="L7" s="116">
        <f t="shared" si="3"/>
        <v>42.66</v>
      </c>
      <c r="M7" s="107">
        <f>M3</f>
        <v>0.3</v>
      </c>
      <c r="N7" s="121">
        <f>N3</f>
        <v>3.2</v>
      </c>
      <c r="O7" s="125">
        <f t="shared" si="4"/>
        <v>151.68</v>
      </c>
    </row>
    <row r="8" spans="1:15" ht="14.25">
      <c r="A8" s="49" t="s">
        <v>285</v>
      </c>
      <c r="B8" s="52">
        <v>48.4</v>
      </c>
      <c r="C8" s="115">
        <f t="shared" si="5"/>
        <v>774.4</v>
      </c>
      <c r="D8" s="116">
        <f t="shared" si="0"/>
        <v>279.505496</v>
      </c>
      <c r="E8" s="107">
        <v>8</v>
      </c>
      <c r="F8" s="96">
        <f>F3</f>
        <v>32.21</v>
      </c>
      <c r="G8" s="116">
        <f t="shared" si="1"/>
        <v>257.68</v>
      </c>
      <c r="H8" s="96">
        <f>H3</f>
        <v>16</v>
      </c>
      <c r="I8" s="96">
        <f>I3</f>
        <v>3</v>
      </c>
      <c r="J8" s="107">
        <f>J3</f>
        <v>0.014</v>
      </c>
      <c r="K8" s="116">
        <f t="shared" si="2"/>
        <v>21.825496</v>
      </c>
      <c r="L8" s="116">
        <f t="shared" si="3"/>
        <v>43.559999999999995</v>
      </c>
      <c r="M8" s="107">
        <f>M3</f>
        <v>0.3</v>
      </c>
      <c r="N8" s="121">
        <f>N3</f>
        <v>3.2</v>
      </c>
      <c r="O8" s="125">
        <f t="shared" si="4"/>
        <v>154.88</v>
      </c>
    </row>
    <row r="9" spans="1:15" ht="14.25">
      <c r="A9" s="49" t="s">
        <v>286</v>
      </c>
      <c r="B9" s="52">
        <v>49.7</v>
      </c>
      <c r="C9" s="115">
        <f t="shared" si="5"/>
        <v>795.2</v>
      </c>
      <c r="D9" s="116">
        <f aca="true" t="shared" si="6" ref="D9:D52">SUM(G9+K9)</f>
        <v>151.251718</v>
      </c>
      <c r="E9" s="107">
        <v>4</v>
      </c>
      <c r="F9" s="96">
        <f>F3</f>
        <v>32.21</v>
      </c>
      <c r="G9" s="116">
        <f t="shared" si="1"/>
        <v>128.84</v>
      </c>
      <c r="H9" s="96">
        <f>H3</f>
        <v>16</v>
      </c>
      <c r="I9" s="96">
        <f>I3</f>
        <v>3</v>
      </c>
      <c r="J9" s="107">
        <f>J3</f>
        <v>0.014</v>
      </c>
      <c r="K9" s="116">
        <f t="shared" si="2"/>
        <v>22.411718000000004</v>
      </c>
      <c r="L9" s="116">
        <f t="shared" si="3"/>
        <v>44.730000000000004</v>
      </c>
      <c r="M9" s="107">
        <f>M3</f>
        <v>0.3</v>
      </c>
      <c r="N9" s="121">
        <f>N3</f>
        <v>3.2</v>
      </c>
      <c r="O9" s="125">
        <f t="shared" si="4"/>
        <v>159.04000000000002</v>
      </c>
    </row>
    <row r="10" spans="1:15" ht="14.25">
      <c r="A10" s="49" t="s">
        <v>344</v>
      </c>
      <c r="B10" s="52">
        <v>46.5</v>
      </c>
      <c r="C10" s="115">
        <f t="shared" si="5"/>
        <v>744</v>
      </c>
      <c r="D10" s="116">
        <f t="shared" si="6"/>
        <v>53.17871</v>
      </c>
      <c r="E10" s="107">
        <v>1</v>
      </c>
      <c r="F10" s="96">
        <f>F3</f>
        <v>32.21</v>
      </c>
      <c r="G10" s="116">
        <f t="shared" si="1"/>
        <v>32.21</v>
      </c>
      <c r="H10" s="96">
        <f>H3</f>
        <v>16</v>
      </c>
      <c r="I10" s="96">
        <f>I3</f>
        <v>3</v>
      </c>
      <c r="J10" s="107">
        <f>J3</f>
        <v>0.014</v>
      </c>
      <c r="K10" s="116">
        <f t="shared" si="2"/>
        <v>20.96871</v>
      </c>
      <c r="L10" s="116">
        <f t="shared" si="3"/>
        <v>41.85</v>
      </c>
      <c r="M10" s="107">
        <f>M3</f>
        <v>0.3</v>
      </c>
      <c r="N10" s="121">
        <f>N3</f>
        <v>3.2</v>
      </c>
      <c r="O10" s="125">
        <f t="shared" si="4"/>
        <v>148.8</v>
      </c>
    </row>
    <row r="11" spans="1:15" ht="14.25">
      <c r="A11" s="49" t="s">
        <v>287</v>
      </c>
      <c r="B11" s="52">
        <v>48.6</v>
      </c>
      <c r="C11" s="115">
        <f t="shared" si="5"/>
        <v>777.6</v>
      </c>
      <c r="D11" s="116">
        <f t="shared" si="6"/>
        <v>54.12568400000001</v>
      </c>
      <c r="E11" s="107">
        <v>1</v>
      </c>
      <c r="F11" s="96">
        <f>F3</f>
        <v>32.21</v>
      </c>
      <c r="G11" s="116">
        <f t="shared" si="1"/>
        <v>32.21</v>
      </c>
      <c r="H11" s="96">
        <f>H3</f>
        <v>16</v>
      </c>
      <c r="I11" s="96">
        <f>I3</f>
        <v>3</v>
      </c>
      <c r="J11" s="107">
        <f>J3</f>
        <v>0.014</v>
      </c>
      <c r="K11" s="116">
        <f t="shared" si="2"/>
        <v>21.915684000000002</v>
      </c>
      <c r="L11" s="116">
        <f t="shared" si="3"/>
        <v>43.74</v>
      </c>
      <c r="M11" s="107">
        <f>M3</f>
        <v>0.3</v>
      </c>
      <c r="N11" s="121">
        <f>N3</f>
        <v>3.2</v>
      </c>
      <c r="O11" s="125">
        <f t="shared" si="4"/>
        <v>155.52</v>
      </c>
    </row>
    <row r="12" spans="1:15" ht="14.25">
      <c r="A12" s="49" t="s">
        <v>288</v>
      </c>
      <c r="B12" s="52">
        <v>48.8</v>
      </c>
      <c r="C12" s="115">
        <f t="shared" si="5"/>
        <v>780.8</v>
      </c>
      <c r="D12" s="116">
        <f t="shared" si="6"/>
        <v>183.05587200000002</v>
      </c>
      <c r="E12" s="107">
        <v>5</v>
      </c>
      <c r="F12" s="96">
        <f>F3</f>
        <v>32.21</v>
      </c>
      <c r="G12" s="116">
        <f t="shared" si="1"/>
        <v>161.05</v>
      </c>
      <c r="H12" s="96">
        <f>H3</f>
        <v>16</v>
      </c>
      <c r="I12" s="96">
        <f>I3</f>
        <v>3</v>
      </c>
      <c r="J12" s="107">
        <f>J3</f>
        <v>0.014</v>
      </c>
      <c r="K12" s="116">
        <f t="shared" si="2"/>
        <v>22.005872</v>
      </c>
      <c r="L12" s="116">
        <f t="shared" si="3"/>
        <v>43.919999999999995</v>
      </c>
      <c r="M12" s="107">
        <f>M3</f>
        <v>0.3</v>
      </c>
      <c r="N12" s="121">
        <f>N3</f>
        <v>3.2</v>
      </c>
      <c r="O12" s="125">
        <f t="shared" si="4"/>
        <v>156.16</v>
      </c>
    </row>
    <row r="13" spans="1:15" ht="14.25">
      <c r="A13" s="49" t="s">
        <v>289</v>
      </c>
      <c r="B13" s="52">
        <v>46.4</v>
      </c>
      <c r="C13" s="115">
        <f t="shared" si="5"/>
        <v>742.4</v>
      </c>
      <c r="D13" s="116">
        <f t="shared" si="6"/>
        <v>53.133616</v>
      </c>
      <c r="E13" s="107">
        <v>1</v>
      </c>
      <c r="F13" s="96">
        <f>F3</f>
        <v>32.21</v>
      </c>
      <c r="G13" s="116">
        <f t="shared" si="1"/>
        <v>32.21</v>
      </c>
      <c r="H13" s="96">
        <f>H3</f>
        <v>16</v>
      </c>
      <c r="I13" s="96">
        <f>I3</f>
        <v>3</v>
      </c>
      <c r="J13" s="107">
        <f>J3</f>
        <v>0.014</v>
      </c>
      <c r="K13" s="116">
        <f t="shared" si="2"/>
        <v>20.923616</v>
      </c>
      <c r="L13" s="116">
        <f t="shared" si="3"/>
        <v>41.76</v>
      </c>
      <c r="M13" s="107">
        <f>M3</f>
        <v>0.3</v>
      </c>
      <c r="N13" s="121">
        <f>N3</f>
        <v>3.2</v>
      </c>
      <c r="O13" s="125">
        <f t="shared" si="4"/>
        <v>148.48</v>
      </c>
    </row>
    <row r="14" spans="1:15" ht="14.25">
      <c r="A14" s="49" t="s">
        <v>290</v>
      </c>
      <c r="B14" s="52">
        <v>48.1</v>
      </c>
      <c r="C14" s="115">
        <f t="shared" si="5"/>
        <v>769.6</v>
      </c>
      <c r="D14" s="116">
        <f t="shared" si="6"/>
        <v>247.160214</v>
      </c>
      <c r="E14" s="107">
        <v>7</v>
      </c>
      <c r="F14" s="96">
        <f>F3</f>
        <v>32.21</v>
      </c>
      <c r="G14" s="116">
        <f t="shared" si="1"/>
        <v>225.47</v>
      </c>
      <c r="H14" s="96">
        <f>H3</f>
        <v>16</v>
      </c>
      <c r="I14" s="96">
        <f>I3</f>
        <v>3</v>
      </c>
      <c r="J14" s="107">
        <f>J3</f>
        <v>0.014</v>
      </c>
      <c r="K14" s="116">
        <f t="shared" si="2"/>
        <v>21.690214</v>
      </c>
      <c r="L14" s="116">
        <f t="shared" si="3"/>
        <v>43.29</v>
      </c>
      <c r="M14" s="107">
        <f>M3</f>
        <v>0.3</v>
      </c>
      <c r="N14" s="121">
        <f>N3</f>
        <v>3.2</v>
      </c>
      <c r="O14" s="125">
        <f t="shared" si="4"/>
        <v>153.92000000000002</v>
      </c>
    </row>
    <row r="15" spans="1:15" ht="14.25">
      <c r="A15" s="49" t="s">
        <v>291</v>
      </c>
      <c r="B15" s="52">
        <v>48.6</v>
      </c>
      <c r="C15" s="115">
        <f t="shared" si="5"/>
        <v>777.6</v>
      </c>
      <c r="D15" s="116">
        <f t="shared" si="6"/>
        <v>86.335684</v>
      </c>
      <c r="E15" s="107">
        <v>2</v>
      </c>
      <c r="F15" s="96">
        <f>F3</f>
        <v>32.21</v>
      </c>
      <c r="G15" s="116">
        <f t="shared" si="1"/>
        <v>64.42</v>
      </c>
      <c r="H15" s="96">
        <f>H3</f>
        <v>16</v>
      </c>
      <c r="I15" s="96">
        <f>I3</f>
        <v>3</v>
      </c>
      <c r="J15" s="107">
        <f>J3</f>
        <v>0.014</v>
      </c>
      <c r="K15" s="116">
        <f t="shared" si="2"/>
        <v>21.915684000000002</v>
      </c>
      <c r="L15" s="116">
        <f t="shared" si="3"/>
        <v>43.74</v>
      </c>
      <c r="M15" s="107">
        <f>M3</f>
        <v>0.3</v>
      </c>
      <c r="N15" s="121">
        <f>N3</f>
        <v>3.2</v>
      </c>
      <c r="O15" s="125">
        <f t="shared" si="4"/>
        <v>155.52</v>
      </c>
    </row>
    <row r="16" spans="1:15" ht="14.25">
      <c r="A16" s="49" t="s">
        <v>292</v>
      </c>
      <c r="B16" s="52">
        <v>44.9</v>
      </c>
      <c r="C16" s="115">
        <f t="shared" si="5"/>
        <v>718.4</v>
      </c>
      <c r="D16" s="116">
        <f t="shared" si="6"/>
        <v>245.717206</v>
      </c>
      <c r="E16" s="107">
        <v>7</v>
      </c>
      <c r="F16" s="96">
        <f>F3</f>
        <v>32.21</v>
      </c>
      <c r="G16" s="116">
        <f t="shared" si="1"/>
        <v>225.47</v>
      </c>
      <c r="H16" s="96">
        <f>H3</f>
        <v>16</v>
      </c>
      <c r="I16" s="96">
        <f>I3</f>
        <v>3</v>
      </c>
      <c r="J16" s="107">
        <f>J3</f>
        <v>0.014</v>
      </c>
      <c r="K16" s="116">
        <f t="shared" si="2"/>
        <v>20.247206000000002</v>
      </c>
      <c r="L16" s="116">
        <f t="shared" si="3"/>
        <v>40.41</v>
      </c>
      <c r="M16" s="107">
        <f>M3</f>
        <v>0.3</v>
      </c>
      <c r="N16" s="121">
        <f>N3</f>
        <v>3.2</v>
      </c>
      <c r="O16" s="125">
        <f t="shared" si="4"/>
        <v>143.68</v>
      </c>
    </row>
    <row r="17" spans="1:15" ht="14.25">
      <c r="A17" s="49" t="s">
        <v>293</v>
      </c>
      <c r="B17" s="52">
        <v>48.2</v>
      </c>
      <c r="C17" s="115">
        <f t="shared" si="5"/>
        <v>771.2</v>
      </c>
      <c r="D17" s="116">
        <f t="shared" si="6"/>
        <v>118.365308</v>
      </c>
      <c r="E17" s="107">
        <v>3</v>
      </c>
      <c r="F17" s="96">
        <f>F3</f>
        <v>32.21</v>
      </c>
      <c r="G17" s="116">
        <f t="shared" si="1"/>
        <v>96.63</v>
      </c>
      <c r="H17" s="96">
        <f>H3</f>
        <v>16</v>
      </c>
      <c r="I17" s="96">
        <f>I3</f>
        <v>3</v>
      </c>
      <c r="J17" s="107">
        <f>J3</f>
        <v>0.014</v>
      </c>
      <c r="K17" s="116">
        <f t="shared" si="2"/>
        <v>21.735308000000003</v>
      </c>
      <c r="L17" s="116">
        <f t="shared" si="3"/>
        <v>43.38</v>
      </c>
      <c r="M17" s="107">
        <f>M3</f>
        <v>0.3</v>
      </c>
      <c r="N17" s="121">
        <f>N3</f>
        <v>3.2</v>
      </c>
      <c r="O17" s="125">
        <f t="shared" si="4"/>
        <v>154.24</v>
      </c>
    </row>
    <row r="18" spans="1:15" ht="14.25">
      <c r="A18" s="49" t="s">
        <v>334</v>
      </c>
      <c r="B18" s="52">
        <v>49.9</v>
      </c>
      <c r="C18" s="115">
        <f t="shared" si="5"/>
        <v>798.4</v>
      </c>
      <c r="D18" s="116">
        <f t="shared" si="6"/>
        <v>344.60190600000004</v>
      </c>
      <c r="E18" s="107">
        <v>10</v>
      </c>
      <c r="F18" s="96">
        <f>F3</f>
        <v>32.21</v>
      </c>
      <c r="G18" s="116">
        <f t="shared" si="1"/>
        <v>322.1</v>
      </c>
      <c r="H18" s="96">
        <f>H3</f>
        <v>16</v>
      </c>
      <c r="I18" s="96">
        <f>I3</f>
        <v>3</v>
      </c>
      <c r="J18" s="107">
        <f>J3</f>
        <v>0.014</v>
      </c>
      <c r="K18" s="116">
        <f t="shared" si="2"/>
        <v>22.501906</v>
      </c>
      <c r="L18" s="116">
        <f t="shared" si="3"/>
        <v>44.91</v>
      </c>
      <c r="M18" s="107">
        <f>M3</f>
        <v>0.3</v>
      </c>
      <c r="N18" s="121">
        <f>N3</f>
        <v>3.2</v>
      </c>
      <c r="O18" s="125">
        <f t="shared" si="4"/>
        <v>159.68</v>
      </c>
    </row>
    <row r="19" spans="1:15" ht="14.25">
      <c r="A19" s="49" t="s">
        <v>294</v>
      </c>
      <c r="B19" s="52">
        <v>75</v>
      </c>
      <c r="C19" s="115">
        <f t="shared" si="5"/>
        <v>1200</v>
      </c>
      <c r="D19" s="116">
        <f t="shared" si="6"/>
        <v>259.2905</v>
      </c>
      <c r="E19" s="107">
        <v>7</v>
      </c>
      <c r="F19" s="96">
        <f>F3</f>
        <v>32.21</v>
      </c>
      <c r="G19" s="116">
        <f t="shared" si="1"/>
        <v>225.47</v>
      </c>
      <c r="H19" s="96">
        <f>H3</f>
        <v>16</v>
      </c>
      <c r="I19" s="96">
        <f>I3</f>
        <v>3</v>
      </c>
      <c r="J19" s="107">
        <f>J3</f>
        <v>0.014</v>
      </c>
      <c r="K19" s="116">
        <f t="shared" si="2"/>
        <v>33.8205</v>
      </c>
      <c r="L19" s="116">
        <f t="shared" si="3"/>
        <v>67.5</v>
      </c>
      <c r="M19" s="107">
        <f>M3</f>
        <v>0.3</v>
      </c>
      <c r="N19" s="121">
        <f>N3</f>
        <v>3.2</v>
      </c>
      <c r="O19" s="125">
        <f t="shared" si="4"/>
        <v>240</v>
      </c>
    </row>
    <row r="20" spans="1:15" ht="14.25">
      <c r="A20" s="49" t="s">
        <v>296</v>
      </c>
      <c r="B20" s="52">
        <v>57.8</v>
      </c>
      <c r="C20" s="115">
        <f t="shared" si="5"/>
        <v>924.8</v>
      </c>
      <c r="D20" s="116">
        <f t="shared" si="6"/>
        <v>122.694332</v>
      </c>
      <c r="E20" s="107">
        <v>3</v>
      </c>
      <c r="F20" s="96">
        <f>F3</f>
        <v>32.21</v>
      </c>
      <c r="G20" s="116">
        <f t="shared" si="1"/>
        <v>96.63</v>
      </c>
      <c r="H20" s="96">
        <f>H3</f>
        <v>16</v>
      </c>
      <c r="I20" s="96">
        <f>I3</f>
        <v>3</v>
      </c>
      <c r="J20" s="107">
        <f>J3</f>
        <v>0.014</v>
      </c>
      <c r="K20" s="116">
        <f t="shared" si="2"/>
        <v>26.064332</v>
      </c>
      <c r="L20" s="116">
        <f t="shared" si="3"/>
        <v>52.01999999999999</v>
      </c>
      <c r="M20" s="107">
        <f>M3</f>
        <v>0.3</v>
      </c>
      <c r="N20" s="121">
        <f>N3</f>
        <v>3.2</v>
      </c>
      <c r="O20" s="125">
        <f t="shared" si="4"/>
        <v>184.96</v>
      </c>
    </row>
    <row r="21" spans="1:15" ht="14.25">
      <c r="A21" s="49" t="s">
        <v>297</v>
      </c>
      <c r="B21" s="52">
        <v>75.1</v>
      </c>
      <c r="C21" s="115">
        <f t="shared" si="5"/>
        <v>1201.6</v>
      </c>
      <c r="D21" s="116">
        <f t="shared" si="6"/>
        <v>130.49559399999998</v>
      </c>
      <c r="E21" s="107">
        <v>3</v>
      </c>
      <c r="F21" s="96">
        <f>F3</f>
        <v>32.21</v>
      </c>
      <c r="G21" s="116">
        <f t="shared" si="1"/>
        <v>96.63</v>
      </c>
      <c r="H21" s="96">
        <f>H3</f>
        <v>16</v>
      </c>
      <c r="I21" s="96">
        <f>I3</f>
        <v>3</v>
      </c>
      <c r="J21" s="107">
        <f>J3</f>
        <v>0.014</v>
      </c>
      <c r="K21" s="116">
        <f t="shared" si="2"/>
        <v>33.865593999999994</v>
      </c>
      <c r="L21" s="116">
        <f t="shared" si="3"/>
        <v>67.58999999999999</v>
      </c>
      <c r="M21" s="107">
        <f>M3</f>
        <v>0.3</v>
      </c>
      <c r="N21" s="121">
        <f>N3</f>
        <v>3.2</v>
      </c>
      <c r="O21" s="125">
        <f t="shared" si="4"/>
        <v>240.32</v>
      </c>
    </row>
    <row r="22" spans="1:15" ht="14.25">
      <c r="A22" s="49" t="s">
        <v>298</v>
      </c>
      <c r="B22" s="52">
        <v>58.1</v>
      </c>
      <c r="C22" s="115">
        <f t="shared" si="5"/>
        <v>929.6</v>
      </c>
      <c r="D22" s="116">
        <f t="shared" si="6"/>
        <v>26.199614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</v>
      </c>
      <c r="I22" s="96">
        <f>I3</f>
        <v>3</v>
      </c>
      <c r="J22" s="107">
        <f>J3</f>
        <v>0.014</v>
      </c>
      <c r="K22" s="116">
        <f t="shared" si="2"/>
        <v>26.199614</v>
      </c>
      <c r="L22" s="116">
        <f t="shared" si="3"/>
        <v>52.29</v>
      </c>
      <c r="M22" s="107">
        <f>M3</f>
        <v>0.3</v>
      </c>
      <c r="N22" s="121">
        <f>N3</f>
        <v>3.2</v>
      </c>
      <c r="O22" s="125">
        <f t="shared" si="4"/>
        <v>185.92000000000002</v>
      </c>
    </row>
    <row r="23" spans="1:15" ht="14.25">
      <c r="A23" s="49" t="s">
        <v>299</v>
      </c>
      <c r="B23" s="52">
        <v>75.6</v>
      </c>
      <c r="C23" s="115">
        <f t="shared" si="5"/>
        <v>1209.6</v>
      </c>
      <c r="D23" s="116">
        <f t="shared" si="6"/>
        <v>227.351064</v>
      </c>
      <c r="E23" s="107">
        <v>6</v>
      </c>
      <c r="F23" s="96">
        <f>F3</f>
        <v>32.21</v>
      </c>
      <c r="G23" s="116">
        <f t="shared" si="1"/>
        <v>193.26</v>
      </c>
      <c r="H23" s="96">
        <f>H3</f>
        <v>16</v>
      </c>
      <c r="I23" s="96">
        <f>I3</f>
        <v>3</v>
      </c>
      <c r="J23" s="107">
        <f>J3</f>
        <v>0.014</v>
      </c>
      <c r="K23" s="116">
        <f t="shared" si="2"/>
        <v>34.091064</v>
      </c>
      <c r="L23" s="116">
        <f t="shared" si="3"/>
        <v>68.03999999999999</v>
      </c>
      <c r="M23" s="107">
        <f>M3</f>
        <v>0.3</v>
      </c>
      <c r="N23" s="121">
        <f>N3</f>
        <v>3.2</v>
      </c>
      <c r="O23" s="125">
        <f t="shared" si="4"/>
        <v>241.92</v>
      </c>
    </row>
    <row r="24" spans="1:15" ht="14.25">
      <c r="A24" s="49" t="s">
        <v>300</v>
      </c>
      <c r="B24" s="52">
        <v>57.6</v>
      </c>
      <c r="C24" s="115">
        <f t="shared" si="5"/>
        <v>921.6</v>
      </c>
      <c r="D24" s="116">
        <f t="shared" si="6"/>
        <v>90.39414400000001</v>
      </c>
      <c r="E24" s="107">
        <v>2</v>
      </c>
      <c r="F24" s="96">
        <f>F3</f>
        <v>32.21</v>
      </c>
      <c r="G24" s="116">
        <f t="shared" si="1"/>
        <v>64.42</v>
      </c>
      <c r="H24" s="96">
        <f>H3</f>
        <v>16</v>
      </c>
      <c r="I24" s="96">
        <f>I3</f>
        <v>3</v>
      </c>
      <c r="J24" s="107">
        <f>J3</f>
        <v>0.014</v>
      </c>
      <c r="K24" s="116">
        <f t="shared" si="2"/>
        <v>25.974144000000003</v>
      </c>
      <c r="L24" s="116">
        <f t="shared" si="3"/>
        <v>51.84</v>
      </c>
      <c r="M24" s="107">
        <f>M3</f>
        <v>0.3</v>
      </c>
      <c r="N24" s="121">
        <f>N3</f>
        <v>3.2</v>
      </c>
      <c r="O24" s="125">
        <f t="shared" si="4"/>
        <v>184.32000000000002</v>
      </c>
    </row>
    <row r="25" spans="1:15" ht="14.25">
      <c r="A25" s="49" t="s">
        <v>337</v>
      </c>
      <c r="B25" s="52">
        <v>75.8</v>
      </c>
      <c r="C25" s="115">
        <f t="shared" si="5"/>
        <v>1212.8</v>
      </c>
      <c r="D25" s="116">
        <f t="shared" si="6"/>
        <v>420.70125199999995</v>
      </c>
      <c r="E25" s="107">
        <v>12</v>
      </c>
      <c r="F25" s="96">
        <f>F3</f>
        <v>32.21</v>
      </c>
      <c r="G25" s="116">
        <f t="shared" si="1"/>
        <v>386.52</v>
      </c>
      <c r="H25" s="96">
        <f>H3</f>
        <v>16</v>
      </c>
      <c r="I25" s="96">
        <f>I3</f>
        <v>3</v>
      </c>
      <c r="J25" s="107">
        <f>J3</f>
        <v>0.014</v>
      </c>
      <c r="K25" s="116">
        <f t="shared" si="2"/>
        <v>34.181252</v>
      </c>
      <c r="L25" s="116">
        <f t="shared" si="3"/>
        <v>68.21999999999998</v>
      </c>
      <c r="M25" s="107">
        <f>M3</f>
        <v>0.3</v>
      </c>
      <c r="N25" s="121">
        <f>N3</f>
        <v>3.2</v>
      </c>
      <c r="O25" s="125">
        <f t="shared" si="4"/>
        <v>242.56</v>
      </c>
    </row>
    <row r="26" spans="1:15" ht="14.25">
      <c r="A26" s="49" t="s">
        <v>301</v>
      </c>
      <c r="B26" s="52">
        <v>57.5</v>
      </c>
      <c r="C26" s="115">
        <f t="shared" si="5"/>
        <v>920</v>
      </c>
      <c r="D26" s="116">
        <f t="shared" si="6"/>
        <v>74.24405</v>
      </c>
      <c r="E26" s="107">
        <v>1.5</v>
      </c>
      <c r="F26" s="96">
        <f>F3</f>
        <v>32.21</v>
      </c>
      <c r="G26" s="116">
        <f t="shared" si="1"/>
        <v>48.315</v>
      </c>
      <c r="H26" s="96">
        <f>H3</f>
        <v>16</v>
      </c>
      <c r="I26" s="96">
        <f>I3</f>
        <v>3</v>
      </c>
      <c r="J26" s="107">
        <f>J3</f>
        <v>0.014</v>
      </c>
      <c r="K26" s="116">
        <f t="shared" si="2"/>
        <v>25.929050000000004</v>
      </c>
      <c r="L26" s="116">
        <f t="shared" si="3"/>
        <v>51.75</v>
      </c>
      <c r="M26" s="107">
        <f>M3</f>
        <v>0.3</v>
      </c>
      <c r="N26" s="121">
        <f>N3</f>
        <v>3.2</v>
      </c>
      <c r="O26" s="125">
        <f t="shared" si="4"/>
        <v>184</v>
      </c>
    </row>
    <row r="27" spans="1:15" ht="14.25">
      <c r="A27" s="49" t="s">
        <v>302</v>
      </c>
      <c r="B27" s="52">
        <v>75.4</v>
      </c>
      <c r="C27" s="115">
        <f t="shared" si="5"/>
        <v>1206.4</v>
      </c>
      <c r="D27" s="116">
        <f t="shared" si="6"/>
        <v>114.52587600000001</v>
      </c>
      <c r="E27" s="107">
        <v>2.5</v>
      </c>
      <c r="F27" s="96">
        <f>F3</f>
        <v>32.21</v>
      </c>
      <c r="G27" s="116">
        <f t="shared" si="1"/>
        <v>80.525</v>
      </c>
      <c r="H27" s="96">
        <f>H3</f>
        <v>16</v>
      </c>
      <c r="I27" s="96">
        <f>I3</f>
        <v>3</v>
      </c>
      <c r="J27" s="107">
        <f>J3</f>
        <v>0.014</v>
      </c>
      <c r="K27" s="116">
        <f>B27*J27*F27</f>
        <v>34.000876000000005</v>
      </c>
      <c r="L27" s="116">
        <f t="shared" si="3"/>
        <v>67.86</v>
      </c>
      <c r="M27" s="107">
        <f>M3</f>
        <v>0.3</v>
      </c>
      <c r="N27" s="121">
        <f>N3</f>
        <v>3.2</v>
      </c>
      <c r="O27" s="125">
        <f t="shared" si="4"/>
        <v>241.28000000000003</v>
      </c>
    </row>
    <row r="28" spans="1:15" ht="14.25">
      <c r="A28" s="49" t="s">
        <v>303</v>
      </c>
      <c r="B28" s="52">
        <v>74.4</v>
      </c>
      <c r="C28" s="115">
        <f t="shared" si="5"/>
        <v>1190.4</v>
      </c>
      <c r="D28" s="116">
        <f t="shared" si="6"/>
        <v>323.439936</v>
      </c>
      <c r="E28" s="107">
        <v>9</v>
      </c>
      <c r="F28" s="96">
        <f>F3</f>
        <v>32.21</v>
      </c>
      <c r="G28" s="116">
        <f t="shared" si="1"/>
        <v>289.89</v>
      </c>
      <c r="H28" s="96">
        <f>H3</f>
        <v>16</v>
      </c>
      <c r="I28" s="96">
        <f>I3</f>
        <v>3</v>
      </c>
      <c r="J28" s="107">
        <f>J3</f>
        <v>0.014</v>
      </c>
      <c r="K28" s="116">
        <f aca="true" t="shared" si="7" ref="K28:K34">B28*J28*F28</f>
        <v>33.549936</v>
      </c>
      <c r="L28" s="116">
        <f t="shared" si="3"/>
        <v>66.96000000000001</v>
      </c>
      <c r="M28" s="107">
        <f>M3</f>
        <v>0.3</v>
      </c>
      <c r="N28" s="121">
        <f>N3</f>
        <v>3.2</v>
      </c>
      <c r="O28" s="125">
        <f t="shared" si="4"/>
        <v>238.08000000000004</v>
      </c>
    </row>
    <row r="29" spans="1:15" ht="14.25">
      <c r="A29" s="49" t="s">
        <v>304</v>
      </c>
      <c r="B29" s="52">
        <v>59.3</v>
      </c>
      <c r="C29" s="115">
        <f t="shared" si="5"/>
        <v>948.8</v>
      </c>
      <c r="D29" s="116">
        <f t="shared" si="6"/>
        <v>284.420742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0.014</v>
      </c>
      <c r="K29" s="116">
        <f t="shared" si="7"/>
        <v>26.740741999999997</v>
      </c>
      <c r="L29" s="116">
        <f t="shared" si="3"/>
        <v>53.36999999999999</v>
      </c>
      <c r="M29" s="107">
        <f>M3</f>
        <v>0.3</v>
      </c>
      <c r="N29" s="121">
        <f>N3</f>
        <v>3.2</v>
      </c>
      <c r="O29" s="125">
        <f t="shared" si="4"/>
        <v>189.76</v>
      </c>
    </row>
    <row r="30" spans="1:15" ht="14.25">
      <c r="A30" s="49" t="s">
        <v>324</v>
      </c>
      <c r="B30" s="52">
        <v>74.8</v>
      </c>
      <c r="C30" s="115">
        <f t="shared" si="5"/>
        <v>1196.8</v>
      </c>
      <c r="D30" s="116">
        <f t="shared" si="6"/>
        <v>323.620312</v>
      </c>
      <c r="E30" s="107">
        <v>9</v>
      </c>
      <c r="F30" s="96">
        <f>F3</f>
        <v>32.21</v>
      </c>
      <c r="G30" s="116">
        <f t="shared" si="1"/>
        <v>289.89</v>
      </c>
      <c r="H30" s="96">
        <f>H3</f>
        <v>16</v>
      </c>
      <c r="I30" s="96">
        <f>I3</f>
        <v>3</v>
      </c>
      <c r="J30" s="107">
        <f>J3</f>
        <v>0.014</v>
      </c>
      <c r="K30" s="116">
        <f t="shared" si="7"/>
        <v>33.730312</v>
      </c>
      <c r="L30" s="116">
        <f t="shared" si="3"/>
        <v>67.32</v>
      </c>
      <c r="M30" s="107">
        <f>M3</f>
        <v>0.3</v>
      </c>
      <c r="N30" s="121">
        <f>N3</f>
        <v>3.2</v>
      </c>
      <c r="O30" s="125">
        <f t="shared" si="4"/>
        <v>239.36</v>
      </c>
    </row>
    <row r="31" spans="1:15" ht="14.25">
      <c r="A31" s="49" t="s">
        <v>305</v>
      </c>
      <c r="B31" s="52">
        <v>57.5</v>
      </c>
      <c r="C31" s="115">
        <f t="shared" si="5"/>
        <v>920</v>
      </c>
      <c r="D31" s="116">
        <f t="shared" si="6"/>
        <v>25.929050000000004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0.014</v>
      </c>
      <c r="K31" s="116">
        <f t="shared" si="7"/>
        <v>25.929050000000004</v>
      </c>
      <c r="L31" s="116">
        <f t="shared" si="3"/>
        <v>51.75</v>
      </c>
      <c r="M31" s="107">
        <f>M3</f>
        <v>0.3</v>
      </c>
      <c r="N31" s="121">
        <f>N3</f>
        <v>3.2</v>
      </c>
      <c r="O31" s="125">
        <f t="shared" si="4"/>
        <v>184</v>
      </c>
    </row>
    <row r="32" spans="1:15" ht="14.25">
      <c r="A32" s="49" t="s">
        <v>306</v>
      </c>
      <c r="B32" s="52">
        <v>76</v>
      </c>
      <c r="C32" s="115">
        <f t="shared" si="5"/>
        <v>1216</v>
      </c>
      <c r="D32" s="116">
        <f t="shared" si="6"/>
        <v>163.11144000000002</v>
      </c>
      <c r="E32" s="107">
        <v>4</v>
      </c>
      <c r="F32" s="96">
        <f>F3</f>
        <v>32.21</v>
      </c>
      <c r="G32" s="116">
        <f t="shared" si="1"/>
        <v>128.84</v>
      </c>
      <c r="H32" s="96">
        <f>H3</f>
        <v>16</v>
      </c>
      <c r="I32" s="96">
        <f>I3</f>
        <v>3</v>
      </c>
      <c r="J32" s="107">
        <f>J3</f>
        <v>0.014</v>
      </c>
      <c r="K32" s="116">
        <f t="shared" si="7"/>
        <v>34.271440000000005</v>
      </c>
      <c r="L32" s="116">
        <f t="shared" si="3"/>
        <v>68.39999999999999</v>
      </c>
      <c r="M32" s="107">
        <f>M3</f>
        <v>0.3</v>
      </c>
      <c r="N32" s="121">
        <f>N3</f>
        <v>3.2</v>
      </c>
      <c r="O32" s="125">
        <f t="shared" si="4"/>
        <v>243.20000000000002</v>
      </c>
    </row>
    <row r="33" spans="1:15" ht="14.25">
      <c r="A33" s="49" t="s">
        <v>307</v>
      </c>
      <c r="B33" s="52">
        <v>61.1</v>
      </c>
      <c r="C33" s="115">
        <f t="shared" si="5"/>
        <v>977.6</v>
      </c>
      <c r="D33" s="116">
        <f t="shared" si="6"/>
        <v>124.182434</v>
      </c>
      <c r="E33" s="107">
        <v>3</v>
      </c>
      <c r="F33" s="96">
        <f>F3</f>
        <v>32.21</v>
      </c>
      <c r="G33" s="116">
        <f t="shared" si="1"/>
        <v>96.63</v>
      </c>
      <c r="H33" s="96">
        <f>H3</f>
        <v>16</v>
      </c>
      <c r="I33" s="96">
        <f>I3</f>
        <v>3</v>
      </c>
      <c r="J33" s="107">
        <f>J3</f>
        <v>0.014</v>
      </c>
      <c r="K33" s="116">
        <f t="shared" si="7"/>
        <v>27.552434</v>
      </c>
      <c r="L33" s="116">
        <f t="shared" si="3"/>
        <v>54.99</v>
      </c>
      <c r="M33" s="107">
        <f>M3</f>
        <v>0.3</v>
      </c>
      <c r="N33" s="121">
        <f>N3</f>
        <v>3.2</v>
      </c>
      <c r="O33" s="125">
        <f t="shared" si="4"/>
        <v>195.52</v>
      </c>
    </row>
    <row r="34" spans="1:15" ht="14.25">
      <c r="A34" s="49" t="s">
        <v>308</v>
      </c>
      <c r="B34" s="52">
        <v>75.4</v>
      </c>
      <c r="C34" s="115">
        <f t="shared" si="5"/>
        <v>1206.4</v>
      </c>
      <c r="D34" s="116">
        <f t="shared" si="6"/>
        <v>291.680876</v>
      </c>
      <c r="E34" s="107">
        <v>8</v>
      </c>
      <c r="F34" s="96">
        <f>F3</f>
        <v>32.21</v>
      </c>
      <c r="G34" s="116">
        <f t="shared" si="1"/>
        <v>257.68</v>
      </c>
      <c r="H34" s="96">
        <f>H3</f>
        <v>16</v>
      </c>
      <c r="I34" s="96">
        <f>I3</f>
        <v>3</v>
      </c>
      <c r="J34" s="107">
        <f>J3</f>
        <v>0.014</v>
      </c>
      <c r="K34" s="116">
        <f t="shared" si="7"/>
        <v>34.000876000000005</v>
      </c>
      <c r="L34" s="116">
        <f t="shared" si="3"/>
        <v>67.86</v>
      </c>
      <c r="M34" s="107">
        <f>M3</f>
        <v>0.3</v>
      </c>
      <c r="N34" s="121">
        <f>N3</f>
        <v>3.2</v>
      </c>
      <c r="O34" s="125">
        <f t="shared" si="4"/>
        <v>241.28000000000003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924.8</v>
      </c>
      <c r="D35" s="116">
        <f t="shared" si="6"/>
        <v>251.534332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</v>
      </c>
      <c r="I35" s="96">
        <f>I3</f>
        <v>3</v>
      </c>
      <c r="J35" s="107">
        <f>J3</f>
        <v>0.014</v>
      </c>
      <c r="K35" s="116">
        <f aca="true" t="shared" si="10" ref="K35:K52">B35*J35*F35</f>
        <v>26.064332</v>
      </c>
      <c r="L35" s="116">
        <f aca="true" t="shared" si="11" ref="L35:L52">B35*I35*M35</f>
        <v>52.01999999999999</v>
      </c>
      <c r="M35" s="107">
        <f>M3</f>
        <v>0.3</v>
      </c>
      <c r="N35" s="121">
        <f>N3</f>
        <v>3.2</v>
      </c>
      <c r="O35" s="125">
        <f aca="true" t="shared" si="12" ref="O35:O52">N35*B35</f>
        <v>184.96</v>
      </c>
    </row>
    <row r="36" spans="1:15" ht="14.25">
      <c r="A36" s="49" t="s">
        <v>310</v>
      </c>
      <c r="B36" s="52">
        <v>76.6</v>
      </c>
      <c r="C36" s="115">
        <f t="shared" si="8"/>
        <v>1225.6</v>
      </c>
      <c r="D36" s="116">
        <f t="shared" si="6"/>
        <v>614.322004</v>
      </c>
      <c r="E36" s="107">
        <v>18</v>
      </c>
      <c r="F36" s="96">
        <f>F3</f>
        <v>32.21</v>
      </c>
      <c r="G36" s="116">
        <f t="shared" si="9"/>
        <v>579.78</v>
      </c>
      <c r="H36" s="96">
        <f>H3</f>
        <v>16</v>
      </c>
      <c r="I36" s="96">
        <f>I3</f>
        <v>3</v>
      </c>
      <c r="J36" s="107">
        <f>J3</f>
        <v>0.014</v>
      </c>
      <c r="K36" s="116">
        <f t="shared" si="10"/>
        <v>34.542004</v>
      </c>
      <c r="L36" s="116">
        <f t="shared" si="11"/>
        <v>68.94</v>
      </c>
      <c r="M36" s="107">
        <f>M3</f>
        <v>0.3</v>
      </c>
      <c r="N36" s="121">
        <f>N3</f>
        <v>3.2</v>
      </c>
      <c r="O36" s="125">
        <f t="shared" si="12"/>
        <v>245.12</v>
      </c>
    </row>
    <row r="37" spans="1:15" ht="14.25">
      <c r="A37" s="49" t="s">
        <v>311</v>
      </c>
      <c r="B37" s="52">
        <v>58.1</v>
      </c>
      <c r="C37" s="115">
        <f t="shared" si="8"/>
        <v>929.6</v>
      </c>
      <c r="D37" s="116">
        <f t="shared" si="6"/>
        <v>155.039614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</v>
      </c>
      <c r="I37" s="96">
        <f>I3</f>
        <v>3</v>
      </c>
      <c r="J37" s="107">
        <f>J3</f>
        <v>0.014</v>
      </c>
      <c r="K37" s="116">
        <f t="shared" si="10"/>
        <v>26.199614</v>
      </c>
      <c r="L37" s="116">
        <f t="shared" si="11"/>
        <v>52.29</v>
      </c>
      <c r="M37" s="107">
        <f>M3</f>
        <v>0.3</v>
      </c>
      <c r="N37" s="121">
        <f>N3</f>
        <v>3.2</v>
      </c>
      <c r="O37" s="125">
        <f t="shared" si="12"/>
        <v>185.92000000000002</v>
      </c>
    </row>
    <row r="38" spans="1:15" ht="14.25">
      <c r="A38" s="49" t="s">
        <v>340</v>
      </c>
      <c r="B38" s="52">
        <v>36.1</v>
      </c>
      <c r="C38" s="115">
        <f t="shared" si="8"/>
        <v>577.6</v>
      </c>
      <c r="D38" s="116">
        <f t="shared" si="6"/>
        <v>596.058934</v>
      </c>
      <c r="E38" s="107">
        <v>18</v>
      </c>
      <c r="F38" s="96">
        <f>F3</f>
        <v>32.21</v>
      </c>
      <c r="G38" s="116">
        <f t="shared" si="9"/>
        <v>579.78</v>
      </c>
      <c r="H38" s="96">
        <f>H3</f>
        <v>16</v>
      </c>
      <c r="I38" s="96">
        <f>I3</f>
        <v>3</v>
      </c>
      <c r="J38" s="107">
        <f>J3</f>
        <v>0.014</v>
      </c>
      <c r="K38" s="116">
        <f t="shared" si="10"/>
        <v>16.278934000000003</v>
      </c>
      <c r="L38" s="116">
        <f t="shared" si="11"/>
        <v>32.49</v>
      </c>
      <c r="M38" s="107">
        <f>M3</f>
        <v>0.3</v>
      </c>
      <c r="N38" s="121">
        <f>N3</f>
        <v>3.2</v>
      </c>
      <c r="O38" s="125">
        <f t="shared" si="12"/>
        <v>115.52000000000001</v>
      </c>
    </row>
    <row r="39" spans="1:15" ht="14.25">
      <c r="A39" s="49" t="s">
        <v>312</v>
      </c>
      <c r="B39" s="52">
        <v>50.5</v>
      </c>
      <c r="C39" s="115">
        <f t="shared" si="8"/>
        <v>808</v>
      </c>
      <c r="D39" s="116">
        <f t="shared" si="6"/>
        <v>248.24247</v>
      </c>
      <c r="E39" s="107">
        <v>7</v>
      </c>
      <c r="F39" s="96">
        <f>F3</f>
        <v>32.21</v>
      </c>
      <c r="G39" s="116">
        <f t="shared" si="9"/>
        <v>225.47</v>
      </c>
      <c r="H39" s="96">
        <f>H3</f>
        <v>16</v>
      </c>
      <c r="I39" s="96">
        <f>I3</f>
        <v>3</v>
      </c>
      <c r="J39" s="107">
        <f>J3</f>
        <v>0.014</v>
      </c>
      <c r="K39" s="116">
        <f t="shared" si="10"/>
        <v>22.77247</v>
      </c>
      <c r="L39" s="116">
        <f t="shared" si="11"/>
        <v>45.449999999999996</v>
      </c>
      <c r="M39" s="107">
        <f>M3</f>
        <v>0.3</v>
      </c>
      <c r="N39" s="121">
        <f>N3</f>
        <v>3.2</v>
      </c>
      <c r="O39" s="125">
        <f t="shared" si="12"/>
        <v>161.60000000000002</v>
      </c>
    </row>
    <row r="40" spans="1:15" ht="14.25">
      <c r="A40" s="49" t="s">
        <v>325</v>
      </c>
      <c r="B40" s="52">
        <v>49.2</v>
      </c>
      <c r="C40" s="115">
        <f t="shared" si="8"/>
        <v>787.2</v>
      </c>
      <c r="D40" s="116">
        <f t="shared" si="6"/>
        <v>247.656248</v>
      </c>
      <c r="E40" s="107">
        <v>7</v>
      </c>
      <c r="F40" s="96">
        <f>F3</f>
        <v>32.21</v>
      </c>
      <c r="G40" s="116">
        <f t="shared" si="9"/>
        <v>225.47</v>
      </c>
      <c r="H40" s="96">
        <f>H3</f>
        <v>16</v>
      </c>
      <c r="I40" s="96">
        <f>I3</f>
        <v>3</v>
      </c>
      <c r="J40" s="107">
        <f>J3</f>
        <v>0.014</v>
      </c>
      <c r="K40" s="116">
        <f t="shared" si="10"/>
        <v>22.186248000000003</v>
      </c>
      <c r="L40" s="116">
        <f t="shared" si="11"/>
        <v>44.28000000000001</v>
      </c>
      <c r="M40" s="107">
        <f>M3</f>
        <v>0.3</v>
      </c>
      <c r="N40" s="121">
        <f>N3</f>
        <v>3.2</v>
      </c>
      <c r="O40" s="125">
        <f t="shared" si="12"/>
        <v>157.44000000000003</v>
      </c>
    </row>
    <row r="41" spans="1:15" ht="14.25">
      <c r="A41" s="49" t="s">
        <v>313</v>
      </c>
      <c r="B41" s="52">
        <v>48</v>
      </c>
      <c r="C41" s="115">
        <f t="shared" si="8"/>
        <v>768</v>
      </c>
      <c r="D41" s="116">
        <f t="shared" si="6"/>
        <v>440.37512000000004</v>
      </c>
      <c r="E41" s="107">
        <v>13</v>
      </c>
      <c r="F41" s="96">
        <f>F3</f>
        <v>32.21</v>
      </c>
      <c r="G41" s="116">
        <f t="shared" si="9"/>
        <v>418.73</v>
      </c>
      <c r="H41" s="96">
        <f>H3</f>
        <v>16</v>
      </c>
      <c r="I41" s="96">
        <f>I3</f>
        <v>3</v>
      </c>
      <c r="J41" s="107">
        <f>J3</f>
        <v>0.014</v>
      </c>
      <c r="K41" s="116">
        <f t="shared" si="10"/>
        <v>21.645120000000002</v>
      </c>
      <c r="L41" s="116">
        <f t="shared" si="11"/>
        <v>43.199999999999996</v>
      </c>
      <c r="M41" s="107">
        <f>M3</f>
        <v>0.3</v>
      </c>
      <c r="N41" s="121">
        <f>N3</f>
        <v>3.2</v>
      </c>
      <c r="O41" s="125">
        <f t="shared" si="12"/>
        <v>153.60000000000002</v>
      </c>
    </row>
    <row r="42" spans="1:15" ht="14.25">
      <c r="A42" s="49" t="s">
        <v>314</v>
      </c>
      <c r="B42" s="52">
        <v>46.7</v>
      </c>
      <c r="C42" s="115">
        <f t="shared" si="8"/>
        <v>747.2</v>
      </c>
      <c r="D42" s="116">
        <f t="shared" si="6"/>
        <v>117.688898</v>
      </c>
      <c r="E42" s="107">
        <v>3</v>
      </c>
      <c r="F42" s="96">
        <f>F3</f>
        <v>32.21</v>
      </c>
      <c r="G42" s="116">
        <f t="shared" si="9"/>
        <v>96.63</v>
      </c>
      <c r="H42" s="96">
        <f>H3</f>
        <v>16</v>
      </c>
      <c r="I42" s="96">
        <f>I3</f>
        <v>3</v>
      </c>
      <c r="J42" s="107">
        <f>J3</f>
        <v>0.014</v>
      </c>
      <c r="K42" s="116">
        <f t="shared" si="10"/>
        <v>21.058898000000003</v>
      </c>
      <c r="L42" s="116">
        <f t="shared" si="11"/>
        <v>42.03000000000001</v>
      </c>
      <c r="M42" s="107">
        <f>M3</f>
        <v>0.3</v>
      </c>
      <c r="N42" s="121">
        <f>N3</f>
        <v>3.2</v>
      </c>
      <c r="O42" s="125">
        <f t="shared" si="12"/>
        <v>149.44000000000003</v>
      </c>
    </row>
    <row r="43" spans="1:15" ht="14.25">
      <c r="A43" s="49" t="s">
        <v>315</v>
      </c>
      <c r="B43" s="52">
        <v>49.3</v>
      </c>
      <c r="C43" s="115">
        <f t="shared" si="8"/>
        <v>788.8</v>
      </c>
      <c r="D43" s="116">
        <f t="shared" si="6"/>
        <v>279.911342</v>
      </c>
      <c r="E43" s="107">
        <v>8</v>
      </c>
      <c r="F43" s="96">
        <f>F3</f>
        <v>32.21</v>
      </c>
      <c r="G43" s="116">
        <f t="shared" si="9"/>
        <v>257.68</v>
      </c>
      <c r="H43" s="96">
        <f>H3</f>
        <v>16</v>
      </c>
      <c r="I43" s="96">
        <f>I3</f>
        <v>3</v>
      </c>
      <c r="J43" s="107">
        <f>J3</f>
        <v>0.014</v>
      </c>
      <c r="K43" s="116">
        <f t="shared" si="10"/>
        <v>22.231341999999998</v>
      </c>
      <c r="L43" s="116">
        <f t="shared" si="11"/>
        <v>44.36999999999999</v>
      </c>
      <c r="M43" s="107">
        <f>M3</f>
        <v>0.3</v>
      </c>
      <c r="N43" s="121">
        <f>N3</f>
        <v>3.2</v>
      </c>
      <c r="O43" s="125">
        <f t="shared" si="12"/>
        <v>157.76</v>
      </c>
    </row>
    <row r="44" spans="1:15" ht="14.25">
      <c r="A44" s="49" t="s">
        <v>316</v>
      </c>
      <c r="B44" s="52">
        <v>48.1</v>
      </c>
      <c r="C44" s="115">
        <f t="shared" si="8"/>
        <v>769.6</v>
      </c>
      <c r="D44" s="116">
        <f t="shared" si="6"/>
        <v>182.740214</v>
      </c>
      <c r="E44" s="107">
        <v>5</v>
      </c>
      <c r="F44" s="96">
        <f>F3</f>
        <v>32.21</v>
      </c>
      <c r="G44" s="116">
        <f t="shared" si="9"/>
        <v>161.05</v>
      </c>
      <c r="H44" s="96">
        <f>H3</f>
        <v>16</v>
      </c>
      <c r="I44" s="96">
        <f>I3</f>
        <v>3</v>
      </c>
      <c r="J44" s="107">
        <f>J3</f>
        <v>0.014</v>
      </c>
      <c r="K44" s="116">
        <f t="shared" si="10"/>
        <v>21.690214</v>
      </c>
      <c r="L44" s="116">
        <f t="shared" si="11"/>
        <v>43.29</v>
      </c>
      <c r="M44" s="107">
        <f>M3</f>
        <v>0.3</v>
      </c>
      <c r="N44" s="121">
        <f>N3</f>
        <v>3.2</v>
      </c>
      <c r="O44" s="125">
        <f t="shared" si="12"/>
        <v>153.92000000000002</v>
      </c>
    </row>
    <row r="45" spans="1:15" ht="14.25">
      <c r="A45" s="49" t="s">
        <v>317</v>
      </c>
      <c r="B45" s="52">
        <v>47.2</v>
      </c>
      <c r="C45" s="115">
        <f t="shared" si="8"/>
        <v>755.2</v>
      </c>
      <c r="D45" s="116">
        <f t="shared" si="6"/>
        <v>278.96436800000004</v>
      </c>
      <c r="E45" s="107">
        <v>8</v>
      </c>
      <c r="F45" s="96">
        <f>F3</f>
        <v>32.21</v>
      </c>
      <c r="G45" s="116">
        <f t="shared" si="9"/>
        <v>257.68</v>
      </c>
      <c r="H45" s="96">
        <f>H3</f>
        <v>16</v>
      </c>
      <c r="I45" s="96">
        <f>I3</f>
        <v>3</v>
      </c>
      <c r="J45" s="107">
        <f>J3</f>
        <v>0.014</v>
      </c>
      <c r="K45" s="116">
        <f t="shared" si="10"/>
        <v>21.284368</v>
      </c>
      <c r="L45" s="116">
        <f t="shared" si="11"/>
        <v>42.480000000000004</v>
      </c>
      <c r="M45" s="107">
        <f>M3</f>
        <v>0.3</v>
      </c>
      <c r="N45" s="121">
        <f>N3</f>
        <v>3.2</v>
      </c>
      <c r="O45" s="125">
        <f t="shared" si="12"/>
        <v>151.04000000000002</v>
      </c>
    </row>
    <row r="46" spans="1:15" ht="14.25">
      <c r="A46" s="49" t="s">
        <v>318</v>
      </c>
      <c r="B46" s="52">
        <v>48.3</v>
      </c>
      <c r="C46" s="115">
        <f t="shared" si="8"/>
        <v>772.8</v>
      </c>
      <c r="D46" s="116">
        <f t="shared" si="6"/>
        <v>118.410402</v>
      </c>
      <c r="E46" s="107">
        <v>3</v>
      </c>
      <c r="F46" s="96">
        <f>F3</f>
        <v>32.21</v>
      </c>
      <c r="G46" s="116">
        <f t="shared" si="9"/>
        <v>96.63</v>
      </c>
      <c r="H46" s="96">
        <f>H3</f>
        <v>16</v>
      </c>
      <c r="I46" s="96">
        <f>I3</f>
        <v>3</v>
      </c>
      <c r="J46" s="107">
        <f>J3</f>
        <v>0.014</v>
      </c>
      <c r="K46" s="116">
        <f t="shared" si="10"/>
        <v>21.780402000000002</v>
      </c>
      <c r="L46" s="116">
        <f t="shared" si="11"/>
        <v>43.46999999999999</v>
      </c>
      <c r="M46" s="107">
        <f>M3</f>
        <v>0.3</v>
      </c>
      <c r="N46" s="121">
        <f>N3</f>
        <v>3.2</v>
      </c>
      <c r="O46" s="125">
        <f t="shared" si="12"/>
        <v>154.56</v>
      </c>
    </row>
    <row r="47" spans="1:15" ht="14.25">
      <c r="A47" s="49" t="s">
        <v>319</v>
      </c>
      <c r="B47" s="52">
        <v>48.1</v>
      </c>
      <c r="C47" s="115">
        <f t="shared" si="8"/>
        <v>769.6</v>
      </c>
      <c r="D47" s="116">
        <f t="shared" si="6"/>
        <v>118.32021399999999</v>
      </c>
      <c r="E47" s="107">
        <v>3</v>
      </c>
      <c r="F47" s="96">
        <f>F3</f>
        <v>32.21</v>
      </c>
      <c r="G47" s="116">
        <f t="shared" si="9"/>
        <v>96.63</v>
      </c>
      <c r="H47" s="96">
        <f>H3</f>
        <v>16</v>
      </c>
      <c r="I47" s="96">
        <f>I3</f>
        <v>3</v>
      </c>
      <c r="J47" s="107">
        <f>J3</f>
        <v>0.014</v>
      </c>
      <c r="K47" s="116">
        <f t="shared" si="10"/>
        <v>21.690214</v>
      </c>
      <c r="L47" s="116">
        <f t="shared" si="11"/>
        <v>43.29</v>
      </c>
      <c r="M47" s="107">
        <f>M3</f>
        <v>0.3</v>
      </c>
      <c r="N47" s="121">
        <f>N3</f>
        <v>3.2</v>
      </c>
      <c r="O47" s="125">
        <f t="shared" si="12"/>
        <v>153.92000000000002</v>
      </c>
    </row>
    <row r="48" spans="1:15" ht="14.25">
      <c r="A48" s="49" t="s">
        <v>320</v>
      </c>
      <c r="B48" s="52">
        <v>46.6</v>
      </c>
      <c r="C48" s="115">
        <f t="shared" si="8"/>
        <v>745.6</v>
      </c>
      <c r="D48" s="116">
        <f t="shared" si="6"/>
        <v>278.693804</v>
      </c>
      <c r="E48" s="107">
        <v>8</v>
      </c>
      <c r="F48" s="96">
        <f>F3</f>
        <v>32.21</v>
      </c>
      <c r="G48" s="116">
        <f t="shared" si="9"/>
        <v>257.68</v>
      </c>
      <c r="H48" s="96">
        <f>H3</f>
        <v>16</v>
      </c>
      <c r="I48" s="96">
        <f>I3</f>
        <v>3</v>
      </c>
      <c r="J48" s="107">
        <f>J3</f>
        <v>0.014</v>
      </c>
      <c r="K48" s="116">
        <f t="shared" si="10"/>
        <v>21.013804</v>
      </c>
      <c r="L48" s="116">
        <f t="shared" si="11"/>
        <v>41.940000000000005</v>
      </c>
      <c r="M48" s="107">
        <f>M3</f>
        <v>0.3</v>
      </c>
      <c r="N48" s="121">
        <f>N3</f>
        <v>3.2</v>
      </c>
      <c r="O48" s="125">
        <f t="shared" si="12"/>
        <v>149.12</v>
      </c>
    </row>
    <row r="49" spans="1:15" ht="14.25">
      <c r="A49" s="49" t="s">
        <v>321</v>
      </c>
      <c r="B49" s="52">
        <v>48.4</v>
      </c>
      <c r="C49" s="115">
        <f t="shared" si="8"/>
        <v>774.4</v>
      </c>
      <c r="D49" s="116">
        <f t="shared" si="6"/>
        <v>21.825496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0.014</v>
      </c>
      <c r="K49" s="116">
        <f t="shared" si="10"/>
        <v>21.825496</v>
      </c>
      <c r="L49" s="116">
        <f t="shared" si="11"/>
        <v>43.559999999999995</v>
      </c>
      <c r="M49" s="107">
        <f>M3</f>
        <v>0.3</v>
      </c>
      <c r="N49" s="121">
        <f>N3</f>
        <v>3.2</v>
      </c>
      <c r="O49" s="125">
        <f t="shared" si="12"/>
        <v>154.88</v>
      </c>
    </row>
    <row r="50" spans="1:15" ht="14.25">
      <c r="A50" s="49" t="s">
        <v>346</v>
      </c>
      <c r="B50" s="52">
        <v>48.2</v>
      </c>
      <c r="C50" s="115">
        <f t="shared" si="8"/>
        <v>771.2</v>
      </c>
      <c r="D50" s="116">
        <f t="shared" si="6"/>
        <v>247.205308</v>
      </c>
      <c r="E50" s="107">
        <v>7</v>
      </c>
      <c r="F50" s="96">
        <f>F3</f>
        <v>32.21</v>
      </c>
      <c r="G50" s="116">
        <f t="shared" si="9"/>
        <v>225.47</v>
      </c>
      <c r="H50" s="96">
        <f>H3</f>
        <v>16</v>
      </c>
      <c r="I50" s="96">
        <f>I3</f>
        <v>3</v>
      </c>
      <c r="J50" s="107">
        <f>J3</f>
        <v>0.014</v>
      </c>
      <c r="K50" s="116">
        <f t="shared" si="10"/>
        <v>21.735308000000003</v>
      </c>
      <c r="L50" s="116">
        <f t="shared" si="11"/>
        <v>43.38</v>
      </c>
      <c r="M50" s="107">
        <f>M3</f>
        <v>0.3</v>
      </c>
      <c r="N50" s="121">
        <f>N3</f>
        <v>3.2</v>
      </c>
      <c r="O50" s="125">
        <f t="shared" si="12"/>
        <v>154.24</v>
      </c>
    </row>
    <row r="51" spans="1:15" ht="14.25">
      <c r="A51" s="49" t="s">
        <v>322</v>
      </c>
      <c r="B51" s="52">
        <v>46.5</v>
      </c>
      <c r="C51" s="115">
        <f t="shared" si="8"/>
        <v>744</v>
      </c>
      <c r="D51" s="116">
        <f t="shared" si="6"/>
        <v>53.17871</v>
      </c>
      <c r="E51" s="107">
        <v>1</v>
      </c>
      <c r="F51" s="96">
        <f>F3</f>
        <v>32.21</v>
      </c>
      <c r="G51" s="116">
        <f t="shared" si="9"/>
        <v>32.21</v>
      </c>
      <c r="H51" s="96">
        <f>H3</f>
        <v>16</v>
      </c>
      <c r="I51" s="96">
        <f>I3</f>
        <v>3</v>
      </c>
      <c r="J51" s="107">
        <f>J3</f>
        <v>0.014</v>
      </c>
      <c r="K51" s="116">
        <f t="shared" si="10"/>
        <v>20.96871</v>
      </c>
      <c r="L51" s="116">
        <f t="shared" si="11"/>
        <v>41.85</v>
      </c>
      <c r="M51" s="107">
        <f>M3</f>
        <v>0.3</v>
      </c>
      <c r="N51" s="121">
        <f>N3</f>
        <v>3.2</v>
      </c>
      <c r="O51" s="125">
        <f t="shared" si="12"/>
        <v>148.8</v>
      </c>
    </row>
    <row r="52" spans="1:15" ht="14.25">
      <c r="A52" s="50" t="s">
        <v>323</v>
      </c>
      <c r="B52" s="53">
        <v>49.3</v>
      </c>
      <c r="C52" s="117">
        <f t="shared" si="8"/>
        <v>788.8</v>
      </c>
      <c r="D52" s="118">
        <f t="shared" si="6"/>
        <v>118.861342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</v>
      </c>
      <c r="I52" s="97">
        <f>I3</f>
        <v>3</v>
      </c>
      <c r="J52" s="54">
        <f>J3</f>
        <v>0.014</v>
      </c>
      <c r="K52" s="118">
        <f t="shared" si="10"/>
        <v>22.231341999999998</v>
      </c>
      <c r="L52" s="116">
        <f t="shared" si="11"/>
        <v>44.36999999999999</v>
      </c>
      <c r="M52" s="54">
        <f>M3</f>
        <v>0.3</v>
      </c>
      <c r="N52" s="122">
        <f>N3</f>
        <v>3.2</v>
      </c>
      <c r="O52" s="126">
        <f t="shared" si="12"/>
        <v>157.76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43915.19999999999</v>
      </c>
      <c r="D53" s="112">
        <f>SUM(D3:D52)</f>
        <v>9998.815018</v>
      </c>
      <c r="E53" s="128">
        <f>SUM(E3:E52)</f>
        <v>272</v>
      </c>
      <c r="F53" s="108"/>
      <c r="G53" s="112">
        <f>SUM(G3:G52)</f>
        <v>8761.119999999999</v>
      </c>
      <c r="H53" s="108"/>
      <c r="I53" s="108"/>
      <c r="J53" s="108"/>
      <c r="K53" s="112">
        <f>SUM(K3:K52)</f>
        <v>1237.6950180000001</v>
      </c>
      <c r="L53" s="112">
        <f>SUM(L3:L52)</f>
        <v>2470.2299999999996</v>
      </c>
      <c r="M53" s="109"/>
      <c r="N53" s="123"/>
      <c r="O53" s="127">
        <f>SUM(O3:O52)</f>
        <v>8783.04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2016-12-26T13:52:24Z</cp:lastPrinted>
  <dcterms:created xsi:type="dcterms:W3CDTF">2011-02-24T08:44:16Z</dcterms:created>
  <dcterms:modified xsi:type="dcterms:W3CDTF">2016-12-26T13:52:29Z</dcterms:modified>
  <cp:category/>
  <cp:version/>
  <cp:contentType/>
  <cp:contentStatus/>
</cp:coreProperties>
</file>