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<sst xmlns="http://schemas.openxmlformats.org/spreadsheetml/2006/main" count="490" uniqueCount="347">
  <si>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</si>
  <si>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</si>
  <si>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</si>
  <si>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</si>
  <si>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</si>
  <si>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</si>
  <si>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</si>
  <si>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</si>
  <si>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</si>
  <si>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</si>
  <si>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</si>
  <si>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</si>
  <si>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</si>
  <si>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</si>
  <si>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</si>
  <si>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</si>
  <si>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</si>
  <si>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</si>
  <si>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</si>
  <si>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</si>
  <si>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</si>
  <si>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</si>
  <si>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</si>
  <si>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</si>
  <si>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</si>
  <si>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</si>
  <si>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</si>
  <si>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</si>
  <si>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</si>
  <si>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</si>
  <si>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</si>
  <si>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</si>
  <si>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</si>
  <si>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</si>
  <si>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</si>
  <si>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</si>
  <si>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</si>
  <si>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</si>
  <si>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</si>
  <si>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</si>
  <si>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</si>
  <si>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</si>
  <si>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</si>
  <si>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</si>
  <si>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</si>
  <si>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</si>
  <si>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</si>
  <si>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</si>
  <si>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</si>
  <si>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</si>
  <si>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</si>
  <si>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</si>
  <si>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</si>
  <si>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</si>
  <si>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</si>
  <si>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</si>
  <si>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</si>
  <si>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</si>
  <si>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</si>
  <si>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</si>
  <si>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</si>
  <si>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</si>
  <si>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</si>
  <si>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</si>
  <si>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</si>
  <si>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</si>
  <si>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</si>
  <si>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</si>
  <si>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</si>
  <si>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</si>
  <si>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</si>
  <si>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</si>
  <si>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</si>
  <si>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</si>
  <si>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</si>
  <si>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</si>
  <si>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</si>
  <si>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</si>
  <si>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</si>
  <si>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</si>
  <si>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</si>
  <si>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</si>
  <si>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</si>
  <si>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</si>
  <si>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</si>
  <si>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</si>
  <si>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</si>
  <si>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</si>
  <si>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</si>
  <si>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</si>
  <si>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</si>
  <si>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</si>
  <si>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</si>
  <si>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</si>
  <si>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</si>
  <si>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</si>
  <si>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</si>
  <si>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</si>
  <si>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</si>
  <si>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</si>
  <si>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</si>
  <si>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</si>
  <si>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</si>
  <si>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</si>
  <si>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</si>
  <si>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</si>
  <si>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</si>
  <si>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</si>
  <si>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</si>
  <si>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</si>
  <si>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</si>
  <si>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</si>
  <si>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</si>
  <si>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</si>
  <si>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</si>
  <si>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</si>
  <si>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</si>
  <si>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</si>
  <si>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</si>
  <si>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</si>
  <si>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</si>
  <si>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</si>
  <si>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</si>
  <si>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</si>
  <si>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</si>
  <si>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</si>
  <si>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</si>
  <si>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</si>
  <si>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</si>
  <si>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</si>
  <si>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</si>
  <si>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</si>
  <si>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</si>
  <si>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</si>
  <si>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</si>
  <si>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</si>
  <si>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</si>
  <si>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</si>
  <si>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</si>
  <si>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</si>
  <si>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</si>
  <si>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</si>
  <si>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</si>
  <si>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</si>
  <si>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</si>
  <si>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</si>
  <si>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</si>
  <si>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</si>
  <si>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</si>
  <si>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</si>
  <si>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</si>
  <si>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</si>
  <si>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</si>
  <si>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</si>
  <si>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</si>
  <si>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</si>
  <si>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</si>
  <si>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</si>
  <si>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</si>
  <si>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</si>
  <si>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</si>
  <si>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</si>
  <si>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</si>
  <si>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</si>
  <si>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</si>
  <si>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</si>
  <si>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</si>
  <si>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</si>
  <si>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</si>
  <si>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</si>
  <si>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</si>
  <si>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</si>
  <si>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</si>
  <si>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</si>
  <si>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</si>
  <si>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</si>
  <si>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</si>
  <si>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</si>
  <si>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</si>
  <si>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</si>
  <si>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</si>
  <si>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</si>
  <si>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</si>
  <si>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</si>
  <si>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</si>
  <si>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</si>
  <si>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</si>
  <si>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</si>
  <si>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</si>
  <si>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</si>
  <si>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</si>
  <si>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</si>
  <si>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</si>
  <si>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</si>
  <si>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</si>
  <si>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</si>
  <si>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</si>
  <si>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</si>
  <si>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</si>
  <si>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</si>
  <si>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</si>
  <si>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</si>
  <si>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</si>
  <si>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</si>
  <si>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</si>
  <si>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</si>
  <si>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</si>
  <si>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</si>
  <si>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</si>
  <si>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</si>
  <si>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</si>
  <si>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</si>
  <si>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</si>
  <si>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</si>
  <si>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</si>
  <si>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</si>
  <si>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</si>
  <si>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</si>
  <si>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</si>
  <si>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</si>
  <si>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</si>
  <si>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</si>
  <si>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</si>
  <si>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</si>
  <si>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</si>
  <si>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</si>
  <si>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</si>
  <si>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</si>
  <si>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</si>
  <si>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</si>
  <si>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</si>
  <si>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</si>
  <si>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</si>
  <si>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</si>
  <si>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</si>
  <si>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</si>
  <si>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</si>
  <si>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</si>
  <si>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</si>
  <si>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</si>
  <si>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</si>
  <si>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</si>
  <si>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</si>
  <si>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</si>
  <si>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</si>
  <si>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</si>
  <si>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</si>
  <si>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</si>
  <si>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</si>
  <si>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</si>
  <si>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</si>
  <si>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</si>
  <si>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</si>
  <si>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</si>
  <si>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</si>
  <si>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</si>
  <si>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</si>
  <si>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</si>
  <si>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</si>
  <si>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</si>
  <si>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</si>
  <si>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</si>
  <si>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</si>
  <si>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</si>
  <si>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</si>
  <si>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</si>
  <si>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</si>
  <si>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</si>
  <si>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</si>
  <si>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</si>
  <si>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</si>
  <si>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</si>
  <si>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</si>
  <si>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</si>
  <si>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</si>
  <si>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</si>
  <si>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</si>
  <si>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</si>
  <si>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</si>
  <si>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</si>
  <si>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</si>
  <si>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</si>
  <si>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</si>
  <si>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</si>
  <si>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</si>
  <si>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</si>
  <si>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</si>
  <si>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</si>
  <si>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</si>
  <si>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</si>
  <si>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</si>
  <si>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</si>
  <si>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</si>
  <si>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</si>
  <si>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</si>
  <si>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</si>
  <si>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</si>
  <si>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</si>
  <si>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</si>
  <si>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</si>
  <si>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</si>
  <si>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</si>
  <si>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</si>
  <si>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</si>
  <si>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</si>
  <si>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</si>
  <si>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</si>
  <si>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</si>
  <si>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</si>
  <si>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</si>
  <si>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</si>
  <si>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</si>
  <si>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</si>
  <si>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</si>
  <si>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</si>
  <si>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</si>
  <si>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</si>
  <si>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</si>
  <si>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</si>
  <si>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</si>
  <si>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</si>
  <si>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</si>
  <si>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</si>
  <si>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</si>
  <si>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</si>
  <si>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</si>
  <si>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</si>
  <si>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</si>
  <si>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</si>
  <si>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</si>
  <si>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</si>
  <si>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</si>
  <si>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</si>
  <si>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</si>
  <si>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</si>
  <si>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</si>
  <si>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</si>
  <si>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</si>
  <si>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</si>
  <si>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</si>
  <si>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</si>
  <si>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</si>
  <si>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</si>
  <si>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</si>
  <si>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</si>
  <si>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 РАСЧЕТ ГВС И ОДН  ГВС, ТКО, ОТОПЛЕНИЕ  ЗА ФЕВРАЛЬ 2018 года</t>
  </si>
  <si>
    <t xml:space="preserve">СОИГВС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</si>
</sst>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E3" sqref="E3:E5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7.50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346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2785.04</v>
      </c>
      <c r="D3" s="113">
        <f aca="true" t="shared" si="1" ref="D3:D8">SUM(G3+K3)</f>
        <v>1234.508</v>
      </c>
      <c r="E3" s="106">
        <v>2.2</v>
      </c>
      <c r="F3" s="105">
        <v>561.14</v>
      </c>
      <c r="G3" s="113">
        <f>F3*E3</f>
        <v>1234.508</v>
      </c>
      <c r="H3" s="105">
        <v>56.15</v>
      </c>
      <c r="I3" s="105">
        <v>64.7</v>
      </c>
      <c r="J3" s="106">
        <v>0</v>
      </c>
      <c r="K3" s="113">
        <f aca="true" t="shared" si="2" ref="K3:K26">B3*J3*F3</f>
        <v>0</v>
      </c>
      <c r="L3" s="113">
        <f>N3*I3</f>
        <v>258.8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2633.435</v>
      </c>
      <c r="D4" s="114">
        <f t="shared" si="1"/>
        <v>1851.762</v>
      </c>
      <c r="E4" s="107">
        <v>3.3</v>
      </c>
      <c r="F4" s="96">
        <f>F3</f>
        <v>561.14</v>
      </c>
      <c r="G4" s="114">
        <f>F4*E4</f>
        <v>1851.762</v>
      </c>
      <c r="H4" s="96">
        <f>H3</f>
        <v>56.15</v>
      </c>
      <c r="I4" s="96">
        <f>I3</f>
        <v>64.7</v>
      </c>
      <c r="J4" s="107">
        <f>J3</f>
        <v>0</v>
      </c>
      <c r="K4" s="114">
        <f>B4*J4*F4</f>
        <v>0</v>
      </c>
      <c r="L4" s="114">
        <f aca="true" t="shared" si="3" ref="L4:L34">N4*I4</f>
        <v>194.10000000000002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1976.48</v>
      </c>
      <c r="D5" s="114">
        <f t="shared" si="1"/>
        <v>561.14</v>
      </c>
      <c r="E5" s="107">
        <v>1</v>
      </c>
      <c r="F5" s="96">
        <f>F3</f>
        <v>561.14</v>
      </c>
      <c r="G5" s="114">
        <f aca="true" t="shared" si="4" ref="G5:G34">F5*E5</f>
        <v>561.14</v>
      </c>
      <c r="H5" s="96">
        <f>H3</f>
        <v>56.15</v>
      </c>
      <c r="I5" s="96">
        <f>I3</f>
        <v>64.7</v>
      </c>
      <c r="J5" s="107">
        <f>J3</f>
        <v>0</v>
      </c>
      <c r="K5" s="114">
        <f t="shared" si="2"/>
        <v>0</v>
      </c>
      <c r="L5" s="114">
        <f t="shared" si="3"/>
        <v>129.4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2700.815</v>
      </c>
      <c r="D6" s="114">
        <f t="shared" si="1"/>
        <v>0</v>
      </c>
      <c r="E6" s="107">
        <v>0</v>
      </c>
      <c r="F6" s="96">
        <f>F3</f>
        <v>561.14</v>
      </c>
      <c r="G6" s="114">
        <f t="shared" si="4"/>
        <v>0</v>
      </c>
      <c r="H6" s="96">
        <f>H3</f>
        <v>56.15</v>
      </c>
      <c r="I6" s="96">
        <f>I3</f>
        <v>64.7</v>
      </c>
      <c r="J6" s="107">
        <f>J3</f>
        <v>0</v>
      </c>
      <c r="K6" s="114">
        <f t="shared" si="2"/>
        <v>0</v>
      </c>
      <c r="L6" s="114">
        <f>N6*I6</f>
        <v>64.7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2661.5099999999998</v>
      </c>
      <c r="D7" s="114">
        <f t="shared" si="1"/>
        <v>280.57</v>
      </c>
      <c r="E7" s="107">
        <v>0.5</v>
      </c>
      <c r="F7" s="96">
        <f>F3</f>
        <v>561.14</v>
      </c>
      <c r="G7" s="114">
        <f t="shared" si="4"/>
        <v>280.57</v>
      </c>
      <c r="H7" s="96">
        <f>H3</f>
        <v>56.15</v>
      </c>
      <c r="I7" s="96">
        <f>I3</f>
        <v>64.7</v>
      </c>
      <c r="J7" s="107">
        <f>J3</f>
        <v>0</v>
      </c>
      <c r="K7" s="114">
        <f t="shared" si="2"/>
        <v>0</v>
      </c>
      <c r="L7" s="114">
        <f t="shared" si="3"/>
        <v>194.10000000000002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2717.66</v>
      </c>
      <c r="D8" s="114">
        <f t="shared" si="1"/>
        <v>0</v>
      </c>
      <c r="E8" s="107">
        <v>0</v>
      </c>
      <c r="F8" s="96">
        <f>F3</f>
        <v>561.14</v>
      </c>
      <c r="G8" s="114">
        <f t="shared" si="4"/>
        <v>0</v>
      </c>
      <c r="H8" s="96">
        <f>H3</f>
        <v>56.15</v>
      </c>
      <c r="I8" s="96">
        <f>I3</f>
        <v>64.7</v>
      </c>
      <c r="J8" s="107">
        <f>J3</f>
        <v>0</v>
      </c>
      <c r="K8" s="114">
        <f t="shared" si="2"/>
        <v>0</v>
      </c>
      <c r="L8" s="114">
        <f t="shared" si="3"/>
        <v>194.10000000000002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2790.655</v>
      </c>
      <c r="D9" s="114">
        <f aca="true" t="shared" si="5" ref="D9:D52">SUM(G9+K9)</f>
        <v>0</v>
      </c>
      <c r="E9" s="107">
        <v>0</v>
      </c>
      <c r="F9" s="96">
        <f>F3</f>
        <v>561.14</v>
      </c>
      <c r="G9" s="114">
        <f t="shared" si="4"/>
        <v>0</v>
      </c>
      <c r="H9" s="96">
        <f>H3</f>
        <v>56.15</v>
      </c>
      <c r="I9" s="96">
        <f>I3</f>
        <v>64.7</v>
      </c>
      <c r="J9" s="107">
        <f>J3</f>
        <v>0</v>
      </c>
      <c r="K9" s="114">
        <f t="shared" si="2"/>
        <v>0</v>
      </c>
      <c r="L9" s="114">
        <f t="shared" si="3"/>
        <v>0</v>
      </c>
      <c r="M9" s="52">
        <v>49.7</v>
      </c>
      <c r="N9" s="119">
        <v>0</v>
      </c>
    </row>
    <row r="10" spans="1:14" ht="14.25">
      <c r="A10" s="49" t="s">
        <v>332</v>
      </c>
      <c r="B10" s="52">
        <v>46.5</v>
      </c>
      <c r="C10" s="116">
        <f t="shared" si="0"/>
        <v>2610.975</v>
      </c>
      <c r="D10" s="114">
        <f t="shared" si="5"/>
        <v>168.34199999999998</v>
      </c>
      <c r="E10" s="107">
        <v>0.3</v>
      </c>
      <c r="F10" s="96">
        <f>F3</f>
        <v>561.14</v>
      </c>
      <c r="G10" s="114">
        <f t="shared" si="4"/>
        <v>168.34199999999998</v>
      </c>
      <c r="H10" s="96">
        <f>H3</f>
        <v>56.15</v>
      </c>
      <c r="I10" s="96">
        <f>I3</f>
        <v>64.7</v>
      </c>
      <c r="J10" s="107">
        <f>J3</f>
        <v>0</v>
      </c>
      <c r="K10" s="114">
        <f t="shared" si="2"/>
        <v>0</v>
      </c>
      <c r="L10" s="114">
        <f t="shared" si="3"/>
        <v>64.7</v>
      </c>
      <c r="M10" s="52">
        <v>46.5</v>
      </c>
      <c r="N10" s="119">
        <v>1</v>
      </c>
    </row>
    <row r="11" spans="1:14" ht="14.25">
      <c r="A11" s="49" t="s">
        <v>286</v>
      </c>
      <c r="B11" s="52">
        <v>48.6</v>
      </c>
      <c r="C11" s="116">
        <f t="shared" si="0"/>
        <v>2728.89</v>
      </c>
      <c r="D11" s="114">
        <f t="shared" si="5"/>
        <v>0</v>
      </c>
      <c r="E11" s="107">
        <v>0</v>
      </c>
      <c r="F11" s="96">
        <f>F3</f>
        <v>561.14</v>
      </c>
      <c r="G11" s="114">
        <f t="shared" si="4"/>
        <v>0</v>
      </c>
      <c r="H11" s="96">
        <f>H3</f>
        <v>56.15</v>
      </c>
      <c r="I11" s="96">
        <f>I3</f>
        <v>64.7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2740.12</v>
      </c>
      <c r="D12" s="114">
        <f t="shared" si="5"/>
        <v>0</v>
      </c>
      <c r="E12" s="107">
        <v>0</v>
      </c>
      <c r="F12" s="96">
        <f>F3</f>
        <v>561.14</v>
      </c>
      <c r="G12" s="114">
        <f t="shared" si="4"/>
        <v>0</v>
      </c>
      <c r="H12" s="96">
        <f>H3</f>
        <v>56.15</v>
      </c>
      <c r="I12" s="96">
        <f>I3</f>
        <v>64.7</v>
      </c>
      <c r="J12" s="107">
        <f>J3</f>
        <v>0</v>
      </c>
      <c r="K12" s="114">
        <f t="shared" si="2"/>
        <v>0</v>
      </c>
      <c r="L12" s="114">
        <f t="shared" si="3"/>
        <v>129.4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2605.3599999999997</v>
      </c>
      <c r="D13" s="114">
        <f t="shared" si="5"/>
        <v>1290.6219999999998</v>
      </c>
      <c r="E13" s="107">
        <v>2.3</v>
      </c>
      <c r="F13" s="96">
        <f>F3</f>
        <v>561.14</v>
      </c>
      <c r="G13" s="114">
        <f t="shared" si="4"/>
        <v>1290.6219999999998</v>
      </c>
      <c r="H13" s="96">
        <f>H3</f>
        <v>56.15</v>
      </c>
      <c r="I13" s="96">
        <f>I3</f>
        <v>64.7</v>
      </c>
      <c r="J13" s="107">
        <f>J3</f>
        <v>0</v>
      </c>
      <c r="K13" s="114">
        <f t="shared" si="2"/>
        <v>0</v>
      </c>
      <c r="L13" s="114">
        <f t="shared" si="3"/>
        <v>258.8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2700.815</v>
      </c>
      <c r="D14" s="114">
        <f t="shared" si="5"/>
        <v>617.254</v>
      </c>
      <c r="E14" s="107">
        <v>1.1</v>
      </c>
      <c r="F14" s="96">
        <f>F3</f>
        <v>561.14</v>
      </c>
      <c r="G14" s="114">
        <f t="shared" si="4"/>
        <v>617.254</v>
      </c>
      <c r="H14" s="96">
        <f>H3</f>
        <v>56.15</v>
      </c>
      <c r="I14" s="96">
        <f>I3</f>
        <v>64.7</v>
      </c>
      <c r="J14" s="107">
        <f>J3</f>
        <v>0</v>
      </c>
      <c r="K14" s="114">
        <f t="shared" si="2"/>
        <v>0</v>
      </c>
      <c r="L14" s="114">
        <f t="shared" si="3"/>
        <v>129.4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2728.89</v>
      </c>
      <c r="D15" s="114">
        <f t="shared" si="5"/>
        <v>0</v>
      </c>
      <c r="E15" s="107">
        <v>0</v>
      </c>
      <c r="F15" s="96">
        <f>F3</f>
        <v>561.14</v>
      </c>
      <c r="G15" s="114">
        <f t="shared" si="4"/>
        <v>0</v>
      </c>
      <c r="H15" s="96">
        <f>H3</f>
        <v>56.15</v>
      </c>
      <c r="I15" s="96">
        <f>I3</f>
        <v>64.7</v>
      </c>
      <c r="J15" s="107">
        <f>J3</f>
        <v>0</v>
      </c>
      <c r="K15" s="114">
        <f t="shared" si="2"/>
        <v>0</v>
      </c>
      <c r="L15" s="114">
        <f t="shared" si="3"/>
        <v>64.7</v>
      </c>
      <c r="M15" s="52">
        <v>48.6</v>
      </c>
      <c r="N15" s="119">
        <v>1</v>
      </c>
    </row>
    <row r="16" spans="1:14" ht="14.25">
      <c r="A16" s="49" t="s">
        <v>291</v>
      </c>
      <c r="B16" s="52">
        <v>44.9</v>
      </c>
      <c r="C16" s="116">
        <f t="shared" si="0"/>
        <v>2521.1349999999998</v>
      </c>
      <c r="D16" s="114">
        <f t="shared" si="5"/>
        <v>1627.3059999999998</v>
      </c>
      <c r="E16" s="107">
        <v>2.9</v>
      </c>
      <c r="F16" s="96">
        <f>F3</f>
        <v>561.14</v>
      </c>
      <c r="G16" s="114">
        <f t="shared" si="4"/>
        <v>1627.3059999999998</v>
      </c>
      <c r="H16" s="96">
        <f>H3</f>
        <v>56.15</v>
      </c>
      <c r="I16" s="96">
        <f>I3</f>
        <v>64.7</v>
      </c>
      <c r="J16" s="107">
        <f>J3</f>
        <v>0</v>
      </c>
      <c r="K16" s="114">
        <f t="shared" si="2"/>
        <v>0</v>
      </c>
      <c r="L16" s="114">
        <f t="shared" si="3"/>
        <v>194.10000000000002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2706.4300000000003</v>
      </c>
      <c r="D17" s="114">
        <f t="shared" si="5"/>
        <v>0</v>
      </c>
      <c r="E17" s="107">
        <v>0</v>
      </c>
      <c r="F17" s="96">
        <f>F3</f>
        <v>561.14</v>
      </c>
      <c r="G17" s="114">
        <f t="shared" si="4"/>
        <v>0</v>
      </c>
      <c r="H17" s="96">
        <f>H3</f>
        <v>56.15</v>
      </c>
      <c r="I17" s="96">
        <f>I3</f>
        <v>64.7</v>
      </c>
      <c r="J17" s="107">
        <f>J3</f>
        <v>0</v>
      </c>
      <c r="K17" s="114">
        <f t="shared" si="2"/>
        <v>0</v>
      </c>
      <c r="L17" s="114">
        <f t="shared" si="3"/>
        <v>0</v>
      </c>
      <c r="M17" s="52">
        <v>48.2</v>
      </c>
      <c r="N17" s="119">
        <v>0</v>
      </c>
    </row>
    <row r="18" spans="1:14" ht="14.25">
      <c r="A18" s="49" t="s">
        <v>327</v>
      </c>
      <c r="B18" s="52">
        <v>49.9</v>
      </c>
      <c r="C18" s="116">
        <f t="shared" si="0"/>
        <v>2801.8849999999998</v>
      </c>
      <c r="D18" s="114">
        <f t="shared" si="5"/>
        <v>0</v>
      </c>
      <c r="E18" s="107">
        <v>0</v>
      </c>
      <c r="F18" s="96">
        <f>F3</f>
        <v>561.14</v>
      </c>
      <c r="G18" s="114">
        <f t="shared" si="4"/>
        <v>0</v>
      </c>
      <c r="H18" s="96">
        <f>H3</f>
        <v>56.15</v>
      </c>
      <c r="I18" s="96">
        <f>I3</f>
        <v>64.7</v>
      </c>
      <c r="J18" s="107">
        <f>J3</f>
        <v>0</v>
      </c>
      <c r="K18" s="114">
        <f t="shared" si="2"/>
        <v>0</v>
      </c>
      <c r="L18" s="114">
        <f t="shared" si="3"/>
        <v>194.10000000000002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4615.53</v>
      </c>
      <c r="D19" s="114">
        <f t="shared" si="5"/>
        <v>1290.6219999999998</v>
      </c>
      <c r="E19" s="107">
        <v>2.3</v>
      </c>
      <c r="F19" s="96">
        <f>F3</f>
        <v>561.14</v>
      </c>
      <c r="G19" s="114">
        <f t="shared" si="4"/>
        <v>1290.6219999999998</v>
      </c>
      <c r="H19" s="96">
        <f>H3</f>
        <v>56.15</v>
      </c>
      <c r="I19" s="96">
        <f>I3</f>
        <v>64.7</v>
      </c>
      <c r="J19" s="107">
        <f>J3</f>
        <v>0</v>
      </c>
      <c r="K19" s="114">
        <f t="shared" si="2"/>
        <v>0</v>
      </c>
      <c r="L19" s="114">
        <f t="shared" si="3"/>
        <v>258.8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0"/>
        <v>3245.47</v>
      </c>
      <c r="D20" s="114">
        <f t="shared" si="5"/>
        <v>729.482</v>
      </c>
      <c r="E20" s="107">
        <v>1.3</v>
      </c>
      <c r="F20" s="96">
        <f>F3</f>
        <v>561.14</v>
      </c>
      <c r="G20" s="114">
        <f t="shared" si="4"/>
        <v>729.482</v>
      </c>
      <c r="H20" s="96">
        <f>H3</f>
        <v>56.15</v>
      </c>
      <c r="I20" s="96">
        <f>I3</f>
        <v>64.7</v>
      </c>
      <c r="J20" s="107">
        <f>J3</f>
        <v>0</v>
      </c>
      <c r="K20" s="114">
        <f t="shared" si="2"/>
        <v>0</v>
      </c>
      <c r="L20" s="114">
        <f t="shared" si="3"/>
        <v>129.4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4216.865</v>
      </c>
      <c r="D21" s="114">
        <f t="shared" si="5"/>
        <v>897.8240000000001</v>
      </c>
      <c r="E21" s="107">
        <v>1.6</v>
      </c>
      <c r="F21" s="96">
        <f>F3</f>
        <v>561.14</v>
      </c>
      <c r="G21" s="114">
        <f t="shared" si="4"/>
        <v>897.8240000000001</v>
      </c>
      <c r="H21" s="96">
        <f>H3</f>
        <v>56.15</v>
      </c>
      <c r="I21" s="96">
        <f>I3</f>
        <v>64.7</v>
      </c>
      <c r="J21" s="107">
        <f>J3</f>
        <v>0</v>
      </c>
      <c r="K21" s="114">
        <f t="shared" si="2"/>
        <v>0</v>
      </c>
      <c r="L21" s="114">
        <f t="shared" si="3"/>
        <v>129.4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3262.315</v>
      </c>
      <c r="D22" s="114">
        <f t="shared" si="5"/>
        <v>0</v>
      </c>
      <c r="E22" s="107">
        <v>0</v>
      </c>
      <c r="F22" s="96">
        <f>F3</f>
        <v>561.14</v>
      </c>
      <c r="G22" s="114">
        <f t="shared" si="4"/>
        <v>0</v>
      </c>
      <c r="H22" s="96">
        <f>H3</f>
        <v>56.15</v>
      </c>
      <c r="I22" s="96">
        <f>I3</f>
        <v>64.7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4244.94</v>
      </c>
      <c r="D23" s="114">
        <f t="shared" si="5"/>
        <v>0</v>
      </c>
      <c r="E23" s="107">
        <v>0</v>
      </c>
      <c r="F23" s="96">
        <f>F3</f>
        <v>561.14</v>
      </c>
      <c r="G23" s="114">
        <f t="shared" si="4"/>
        <v>0</v>
      </c>
      <c r="H23" s="96">
        <f>H3</f>
        <v>56.15</v>
      </c>
      <c r="I23" s="96">
        <f>I3</f>
        <v>64.7</v>
      </c>
      <c r="J23" s="107">
        <f>J3</f>
        <v>0</v>
      </c>
      <c r="K23" s="114">
        <f t="shared" si="2"/>
        <v>0</v>
      </c>
      <c r="L23" s="114">
        <f t="shared" si="3"/>
        <v>129.4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3234.24</v>
      </c>
      <c r="D24" s="114">
        <f t="shared" si="5"/>
        <v>2525.13</v>
      </c>
      <c r="E24" s="107">
        <v>4.5</v>
      </c>
      <c r="F24" s="96">
        <f>F3</f>
        <v>561.14</v>
      </c>
      <c r="G24" s="114">
        <f t="shared" si="4"/>
        <v>2525.13</v>
      </c>
      <c r="H24" s="96">
        <f>H3</f>
        <v>56.15</v>
      </c>
      <c r="I24" s="96">
        <f>I3</f>
        <v>64.7</v>
      </c>
      <c r="J24" s="107">
        <f>J3</f>
        <v>0</v>
      </c>
      <c r="K24" s="114">
        <f t="shared" si="2"/>
        <v>0</v>
      </c>
      <c r="L24" s="114">
        <f t="shared" si="3"/>
        <v>194.10000000000002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4710.985000000001</v>
      </c>
      <c r="D25" s="114">
        <f t="shared" si="5"/>
        <v>3927.98</v>
      </c>
      <c r="E25" s="107">
        <v>7</v>
      </c>
      <c r="F25" s="96">
        <f>F3</f>
        <v>561.14</v>
      </c>
      <c r="G25" s="114">
        <f t="shared" si="4"/>
        <v>3927.98</v>
      </c>
      <c r="H25" s="96">
        <f>H3</f>
        <v>56.15</v>
      </c>
      <c r="I25" s="96">
        <f>I3</f>
        <v>64.7</v>
      </c>
      <c r="J25" s="107">
        <f>J3</f>
        <v>0</v>
      </c>
      <c r="K25" s="114">
        <f t="shared" si="2"/>
        <v>0</v>
      </c>
      <c r="L25" s="114">
        <f t="shared" si="3"/>
        <v>258.8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3228.625</v>
      </c>
      <c r="D26" s="114">
        <f t="shared" si="5"/>
        <v>617.254</v>
      </c>
      <c r="E26" s="107">
        <v>1.1</v>
      </c>
      <c r="F26" s="96">
        <f>F3</f>
        <v>561.14</v>
      </c>
      <c r="G26" s="114">
        <f t="shared" si="4"/>
        <v>617.254</v>
      </c>
      <c r="H26" s="96">
        <f>H3</f>
        <v>56.15</v>
      </c>
      <c r="I26" s="96">
        <f>I3</f>
        <v>64.7</v>
      </c>
      <c r="J26" s="107">
        <f>J3</f>
        <v>0</v>
      </c>
      <c r="K26" s="114">
        <f t="shared" si="2"/>
        <v>0</v>
      </c>
      <c r="L26" s="114">
        <f t="shared" si="3"/>
        <v>64.7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4233.71</v>
      </c>
      <c r="D27" s="114">
        <f t="shared" si="5"/>
        <v>0</v>
      </c>
      <c r="E27" s="107">
        <v>0</v>
      </c>
      <c r="F27" s="96">
        <f>F3</f>
        <v>561.14</v>
      </c>
      <c r="G27" s="114">
        <f t="shared" si="4"/>
        <v>0</v>
      </c>
      <c r="H27" s="96">
        <f>H3</f>
        <v>56.15</v>
      </c>
      <c r="I27" s="96">
        <f>I3</f>
        <v>64.7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4177.56</v>
      </c>
      <c r="D28" s="114">
        <f t="shared" si="5"/>
        <v>3535.182</v>
      </c>
      <c r="E28" s="107">
        <v>6.3</v>
      </c>
      <c r="F28" s="96">
        <f>F3</f>
        <v>561.14</v>
      </c>
      <c r="G28" s="114">
        <f t="shared" si="4"/>
        <v>3535.182</v>
      </c>
      <c r="H28" s="96">
        <f>H3</f>
        <v>56.15</v>
      </c>
      <c r="I28" s="96">
        <f>I3</f>
        <v>64.7</v>
      </c>
      <c r="J28" s="107">
        <f>J3</f>
        <v>0</v>
      </c>
      <c r="K28" s="114">
        <f t="shared" si="6"/>
        <v>0</v>
      </c>
      <c r="L28" s="114">
        <f t="shared" si="3"/>
        <v>194.10000000000002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3717.13</v>
      </c>
      <c r="D29" s="114">
        <f t="shared" si="5"/>
        <v>0</v>
      </c>
      <c r="E29" s="107">
        <v>0</v>
      </c>
      <c r="F29" s="96">
        <f>F3</f>
        <v>561.14</v>
      </c>
      <c r="G29" s="114">
        <f t="shared" si="4"/>
        <v>0</v>
      </c>
      <c r="H29" s="96">
        <f>H3</f>
        <v>56.15</v>
      </c>
      <c r="I29" s="96">
        <f>I3</f>
        <v>64.7</v>
      </c>
      <c r="J29" s="107">
        <f>J3</f>
        <v>0</v>
      </c>
      <c r="K29" s="114">
        <f t="shared" si="6"/>
        <v>0</v>
      </c>
      <c r="L29" s="114">
        <f t="shared" si="3"/>
        <v>129.4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4200.0199999999995</v>
      </c>
      <c r="D30" s="114">
        <f t="shared" si="5"/>
        <v>2244.56</v>
      </c>
      <c r="E30" s="107">
        <v>4</v>
      </c>
      <c r="F30" s="96">
        <f>F3</f>
        <v>561.14</v>
      </c>
      <c r="G30" s="114">
        <f t="shared" si="4"/>
        <v>2244.56</v>
      </c>
      <c r="H30" s="96">
        <f>H3</f>
        <v>56.15</v>
      </c>
      <c r="I30" s="96">
        <f>I3</f>
        <v>64.7</v>
      </c>
      <c r="J30" s="107">
        <f>J3</f>
        <v>0</v>
      </c>
      <c r="K30" s="114">
        <f t="shared" si="6"/>
        <v>0</v>
      </c>
      <c r="L30" s="114">
        <f t="shared" si="3"/>
        <v>323.5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3228.625</v>
      </c>
      <c r="D31" s="114">
        <f t="shared" si="5"/>
        <v>0</v>
      </c>
      <c r="E31" s="107">
        <v>0</v>
      </c>
      <c r="F31" s="96">
        <f>F3</f>
        <v>561.14</v>
      </c>
      <c r="G31" s="114">
        <f t="shared" si="4"/>
        <v>0</v>
      </c>
      <c r="H31" s="96">
        <f>H3</f>
        <v>56.15</v>
      </c>
      <c r="I31" s="96">
        <f>I3</f>
        <v>64.7</v>
      </c>
      <c r="J31" s="107">
        <f>J3</f>
        <v>0</v>
      </c>
      <c r="K31" s="114">
        <f t="shared" si="6"/>
        <v>0</v>
      </c>
      <c r="L31" s="114">
        <f t="shared" si="3"/>
        <v>64.7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4267.4</v>
      </c>
      <c r="D32" s="114">
        <f t="shared" si="5"/>
        <v>561.14</v>
      </c>
      <c r="E32" s="107">
        <v>1</v>
      </c>
      <c r="F32" s="96">
        <f>F3</f>
        <v>561.14</v>
      </c>
      <c r="G32" s="114">
        <f t="shared" si="4"/>
        <v>561.14</v>
      </c>
      <c r="H32" s="96">
        <f>H3</f>
        <v>56.15</v>
      </c>
      <c r="I32" s="96">
        <f>I3</f>
        <v>64.7</v>
      </c>
      <c r="J32" s="107">
        <f>J3</f>
        <v>0</v>
      </c>
      <c r="K32" s="114">
        <f t="shared" si="6"/>
        <v>0</v>
      </c>
      <c r="L32" s="114">
        <f t="shared" si="3"/>
        <v>194.10000000000002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3430.765</v>
      </c>
      <c r="D33" s="114">
        <f t="shared" si="5"/>
        <v>0</v>
      </c>
      <c r="E33" s="107">
        <v>0</v>
      </c>
      <c r="F33" s="96">
        <f>F3</f>
        <v>561.14</v>
      </c>
      <c r="G33" s="114">
        <f t="shared" si="4"/>
        <v>0</v>
      </c>
      <c r="H33" s="96">
        <f>H3</f>
        <v>56.15</v>
      </c>
      <c r="I33" s="96">
        <f>I3</f>
        <v>64.7</v>
      </c>
      <c r="J33" s="107">
        <f>J3</f>
        <v>0</v>
      </c>
      <c r="K33" s="114">
        <f t="shared" si="6"/>
        <v>0</v>
      </c>
      <c r="L33" s="114">
        <f t="shared" si="3"/>
        <v>129.4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4233.71</v>
      </c>
      <c r="D34" s="114">
        <f t="shared" si="5"/>
        <v>0</v>
      </c>
      <c r="E34" s="107">
        <v>0</v>
      </c>
      <c r="F34" s="96">
        <f>F3</f>
        <v>561.14</v>
      </c>
      <c r="G34" s="114">
        <f t="shared" si="4"/>
        <v>0</v>
      </c>
      <c r="H34" s="96">
        <f>H3</f>
        <v>56.15</v>
      </c>
      <c r="I34" s="96">
        <f>I3</f>
        <v>64.7</v>
      </c>
      <c r="J34" s="107">
        <f>J3</f>
        <v>0</v>
      </c>
      <c r="K34" s="114">
        <f t="shared" si="6"/>
        <v>0</v>
      </c>
      <c r="L34" s="114">
        <f t="shared" si="3"/>
        <v>129.4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3245.47</v>
      </c>
      <c r="D35" s="114">
        <f t="shared" si="5"/>
        <v>0</v>
      </c>
      <c r="E35" s="107">
        <v>0</v>
      </c>
      <c r="F35" s="96">
        <f>F3</f>
        <v>561.14</v>
      </c>
      <c r="G35" s="114">
        <f aca="true" t="shared" si="7" ref="G35:G52">F35*E35</f>
        <v>0</v>
      </c>
      <c r="H35" s="96">
        <f>H3</f>
        <v>56.15</v>
      </c>
      <c r="I35" s="96">
        <f>I3</f>
        <v>64.7</v>
      </c>
      <c r="J35" s="107">
        <f>J3</f>
        <v>0</v>
      </c>
      <c r="K35" s="114">
        <f t="shared" si="6"/>
        <v>0</v>
      </c>
      <c r="L35" s="114">
        <f aca="true" t="shared" si="8" ref="L35:L52">N35*I35</f>
        <v>258.8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4301.089999999999</v>
      </c>
      <c r="D36" s="114">
        <f t="shared" si="5"/>
        <v>280.57</v>
      </c>
      <c r="E36" s="107">
        <v>0.5</v>
      </c>
      <c r="F36" s="96">
        <f>F3</f>
        <v>561.14</v>
      </c>
      <c r="G36" s="114">
        <f t="shared" si="7"/>
        <v>280.57</v>
      </c>
      <c r="H36" s="96">
        <f>H3</f>
        <v>56.15</v>
      </c>
      <c r="I36" s="96">
        <f>I3</f>
        <v>64.7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258.8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3262.315</v>
      </c>
      <c r="D37" s="114">
        <f t="shared" si="5"/>
        <v>561.14</v>
      </c>
      <c r="E37" s="107">
        <v>1</v>
      </c>
      <c r="F37" s="96">
        <f>F3</f>
        <v>561.14</v>
      </c>
      <c r="G37" s="114">
        <f t="shared" si="7"/>
        <v>561.14</v>
      </c>
      <c r="H37" s="96">
        <f>H3</f>
        <v>56.15</v>
      </c>
      <c r="I37" s="96">
        <f>I3</f>
        <v>64.7</v>
      </c>
      <c r="J37" s="107">
        <f>J3</f>
        <v>0</v>
      </c>
      <c r="K37" s="114">
        <f t="shared" si="10"/>
        <v>0</v>
      </c>
      <c r="L37" s="114">
        <f t="shared" si="8"/>
        <v>129.4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2027.015</v>
      </c>
      <c r="D38" s="114">
        <f t="shared" si="5"/>
        <v>0</v>
      </c>
      <c r="E38" s="107">
        <v>0</v>
      </c>
      <c r="F38" s="96">
        <f>F3</f>
        <v>561.14</v>
      </c>
      <c r="G38" s="114">
        <f t="shared" si="7"/>
        <v>0</v>
      </c>
      <c r="H38" s="96">
        <f>H3</f>
        <v>56.15</v>
      </c>
      <c r="I38" s="96">
        <f>I3</f>
        <v>64.7</v>
      </c>
      <c r="J38" s="107">
        <f>J3</f>
        <v>0</v>
      </c>
      <c r="K38" s="114">
        <f t="shared" si="10"/>
        <v>0</v>
      </c>
      <c r="L38" s="114">
        <f t="shared" si="8"/>
        <v>194.10000000000002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2835.575</v>
      </c>
      <c r="D39" s="114">
        <f t="shared" si="5"/>
        <v>0</v>
      </c>
      <c r="E39" s="107">
        <v>0</v>
      </c>
      <c r="F39" s="96">
        <f>F3</f>
        <v>561.14</v>
      </c>
      <c r="G39" s="114">
        <f t="shared" si="7"/>
        <v>0</v>
      </c>
      <c r="H39" s="96">
        <f>H3</f>
        <v>56.15</v>
      </c>
      <c r="I39" s="96">
        <f>I3</f>
        <v>64.7</v>
      </c>
      <c r="J39" s="107">
        <f>J3</f>
        <v>0</v>
      </c>
      <c r="K39" s="114">
        <f t="shared" si="10"/>
        <v>0</v>
      </c>
      <c r="L39" s="114">
        <f t="shared" si="8"/>
        <v>129.4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2841.19</v>
      </c>
      <c r="D40" s="114">
        <f t="shared" si="5"/>
        <v>1683.42</v>
      </c>
      <c r="E40" s="107">
        <v>3</v>
      </c>
      <c r="F40" s="96">
        <f>F3</f>
        <v>561.14</v>
      </c>
      <c r="G40" s="114">
        <f t="shared" si="7"/>
        <v>1683.42</v>
      </c>
      <c r="H40" s="96">
        <f>H3</f>
        <v>56.15</v>
      </c>
      <c r="I40" s="96">
        <f>I3</f>
        <v>64.7</v>
      </c>
      <c r="J40" s="107">
        <f>J3</f>
        <v>0</v>
      </c>
      <c r="K40" s="114">
        <f t="shared" si="10"/>
        <v>0</v>
      </c>
      <c r="L40" s="114">
        <f t="shared" si="8"/>
        <v>129.4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2695.2</v>
      </c>
      <c r="D41" s="114">
        <f t="shared" si="5"/>
        <v>1122.28</v>
      </c>
      <c r="E41" s="107">
        <v>2</v>
      </c>
      <c r="F41" s="96">
        <f>F3</f>
        <v>561.14</v>
      </c>
      <c r="G41" s="114">
        <f t="shared" si="7"/>
        <v>1122.28</v>
      </c>
      <c r="H41" s="96">
        <f>H3</f>
        <v>56.15</v>
      </c>
      <c r="I41" s="96">
        <f>I3</f>
        <v>64.7</v>
      </c>
      <c r="J41" s="107">
        <f>J3</f>
        <v>0</v>
      </c>
      <c r="K41" s="114">
        <f t="shared" si="10"/>
        <v>0</v>
      </c>
      <c r="L41" s="114">
        <f t="shared" si="8"/>
        <v>64.7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2622.205</v>
      </c>
      <c r="D42" s="114">
        <f t="shared" si="5"/>
        <v>1346.7359999999999</v>
      </c>
      <c r="E42" s="107">
        <v>2.4</v>
      </c>
      <c r="F42" s="96">
        <f>F3</f>
        <v>561.14</v>
      </c>
      <c r="G42" s="114">
        <f t="shared" si="7"/>
        <v>1346.7359999999999</v>
      </c>
      <c r="H42" s="96">
        <f>H3</f>
        <v>56.15</v>
      </c>
      <c r="I42" s="96">
        <f>I3</f>
        <v>64.7</v>
      </c>
      <c r="J42" s="107">
        <f>J3</f>
        <v>0</v>
      </c>
      <c r="K42" s="114">
        <f t="shared" si="10"/>
        <v>0</v>
      </c>
      <c r="L42" s="114">
        <f t="shared" si="8"/>
        <v>64.7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2768.1949999999997</v>
      </c>
      <c r="D43" s="114">
        <f t="shared" si="5"/>
        <v>561.14</v>
      </c>
      <c r="E43" s="107">
        <v>1</v>
      </c>
      <c r="F43" s="96">
        <f>F3</f>
        <v>561.14</v>
      </c>
      <c r="G43" s="114">
        <f t="shared" si="7"/>
        <v>561.14</v>
      </c>
      <c r="H43" s="96">
        <f>H3</f>
        <v>56.15</v>
      </c>
      <c r="I43" s="96">
        <f>I3</f>
        <v>64.7</v>
      </c>
      <c r="J43" s="107">
        <f>J3</f>
        <v>0</v>
      </c>
      <c r="K43" s="114">
        <f t="shared" si="10"/>
        <v>0</v>
      </c>
      <c r="L43" s="114">
        <f t="shared" si="8"/>
        <v>258.8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2700.815</v>
      </c>
      <c r="D44" s="114">
        <f t="shared" si="5"/>
        <v>785.5959999999999</v>
      </c>
      <c r="E44" s="107">
        <v>1.4</v>
      </c>
      <c r="F44" s="96">
        <f>F3</f>
        <v>561.14</v>
      </c>
      <c r="G44" s="114">
        <f t="shared" si="7"/>
        <v>785.5959999999999</v>
      </c>
      <c r="H44" s="96">
        <f>H3</f>
        <v>56.15</v>
      </c>
      <c r="I44" s="96">
        <f>I3</f>
        <v>64.7</v>
      </c>
      <c r="J44" s="107">
        <f>J3</f>
        <v>0</v>
      </c>
      <c r="K44" s="114">
        <f t="shared" si="10"/>
        <v>0</v>
      </c>
      <c r="L44" s="114">
        <f t="shared" si="8"/>
        <v>64.7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2650.28</v>
      </c>
      <c r="D45" s="114">
        <f t="shared" si="5"/>
        <v>673.3679999999999</v>
      </c>
      <c r="E45" s="107">
        <v>1.2</v>
      </c>
      <c r="F45" s="96">
        <f>F3</f>
        <v>561.14</v>
      </c>
      <c r="G45" s="114">
        <f t="shared" si="7"/>
        <v>673.3679999999999</v>
      </c>
      <c r="H45" s="96">
        <f>H3</f>
        <v>56.15</v>
      </c>
      <c r="I45" s="96">
        <f>I3</f>
        <v>64.7</v>
      </c>
      <c r="J45" s="107">
        <f>J3</f>
        <v>0</v>
      </c>
      <c r="K45" s="114">
        <f t="shared" si="10"/>
        <v>0</v>
      </c>
      <c r="L45" s="114">
        <f t="shared" si="8"/>
        <v>64.7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2712.0449999999996</v>
      </c>
      <c r="D46" s="114">
        <f t="shared" si="5"/>
        <v>336.68399999999997</v>
      </c>
      <c r="E46" s="107">
        <v>0.6</v>
      </c>
      <c r="F46" s="96">
        <f>F3</f>
        <v>561.14</v>
      </c>
      <c r="G46" s="114">
        <f t="shared" si="7"/>
        <v>336.68399999999997</v>
      </c>
      <c r="H46" s="96">
        <f>H3</f>
        <v>56.15</v>
      </c>
      <c r="I46" s="96">
        <f>I3</f>
        <v>64.7</v>
      </c>
      <c r="J46" s="107">
        <f>J3</f>
        <v>0</v>
      </c>
      <c r="K46" s="114">
        <f t="shared" si="10"/>
        <v>0</v>
      </c>
      <c r="L46" s="114">
        <f t="shared" si="8"/>
        <v>64.7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2700.815</v>
      </c>
      <c r="D47" s="114">
        <f t="shared" si="5"/>
        <v>729.482</v>
      </c>
      <c r="E47" s="107">
        <v>1.3</v>
      </c>
      <c r="F47" s="96">
        <f>F3</f>
        <v>561.14</v>
      </c>
      <c r="G47" s="114">
        <f t="shared" si="7"/>
        <v>729.482</v>
      </c>
      <c r="H47" s="96">
        <f>H3</f>
        <v>56.15</v>
      </c>
      <c r="I47" s="96">
        <f>I3</f>
        <v>64.7</v>
      </c>
      <c r="J47" s="107">
        <f>J3</f>
        <v>0</v>
      </c>
      <c r="K47" s="114">
        <f t="shared" si="10"/>
        <v>0</v>
      </c>
      <c r="L47" s="114">
        <f t="shared" si="8"/>
        <v>129.4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2616.59</v>
      </c>
      <c r="D48" s="114">
        <f t="shared" si="5"/>
        <v>1122.28</v>
      </c>
      <c r="E48" s="107">
        <v>2</v>
      </c>
      <c r="F48" s="96">
        <f>F3</f>
        <v>561.14</v>
      </c>
      <c r="G48" s="114">
        <f t="shared" si="7"/>
        <v>1122.28</v>
      </c>
      <c r="H48" s="96">
        <f>H3</f>
        <v>56.15</v>
      </c>
      <c r="I48" s="96">
        <f>I3</f>
        <v>64.7</v>
      </c>
      <c r="J48" s="107">
        <f>J3</f>
        <v>0</v>
      </c>
      <c r="K48" s="114">
        <f t="shared" si="10"/>
        <v>0</v>
      </c>
      <c r="L48" s="114">
        <f t="shared" si="8"/>
        <v>129.4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2773.81</v>
      </c>
      <c r="D49" s="114">
        <f t="shared" si="5"/>
        <v>0</v>
      </c>
      <c r="E49" s="107">
        <v>0</v>
      </c>
      <c r="F49" s="96">
        <f>F3</f>
        <v>561.14</v>
      </c>
      <c r="G49" s="114">
        <f t="shared" si="7"/>
        <v>0</v>
      </c>
      <c r="H49" s="96">
        <f>H3</f>
        <v>56.15</v>
      </c>
      <c r="I49" s="96">
        <f>I3</f>
        <v>64.7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333</v>
      </c>
      <c r="B50" s="52">
        <v>48.2</v>
      </c>
      <c r="C50" s="116">
        <f>M50*H50</f>
        <v>2706.4300000000003</v>
      </c>
      <c r="D50" s="114">
        <f>SUM(G50+K50)</f>
        <v>0</v>
      </c>
      <c r="E50" s="107">
        <v>0</v>
      </c>
      <c r="F50" s="96">
        <f>F3</f>
        <v>561.14</v>
      </c>
      <c r="G50" s="114">
        <f t="shared" si="7"/>
        <v>0</v>
      </c>
      <c r="H50" s="96">
        <f>H3</f>
        <v>56.15</v>
      </c>
      <c r="I50" s="96">
        <f>I3</f>
        <v>64.7</v>
      </c>
      <c r="J50" s="107">
        <f>J3</f>
        <v>0</v>
      </c>
      <c r="K50" s="114">
        <f t="shared" si="10"/>
        <v>0</v>
      </c>
      <c r="L50" s="114">
        <f t="shared" si="8"/>
        <v>129.4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2610.975</v>
      </c>
      <c r="D51" s="114">
        <f t="shared" si="5"/>
        <v>0</v>
      </c>
      <c r="E51" s="107">
        <v>0</v>
      </c>
      <c r="F51" s="96">
        <f>F3</f>
        <v>561.14</v>
      </c>
      <c r="G51" s="114">
        <f t="shared" si="7"/>
        <v>0</v>
      </c>
      <c r="H51" s="96">
        <f>H3</f>
        <v>56.15</v>
      </c>
      <c r="I51" s="96">
        <f>I3</f>
        <v>64.7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2768.1949999999997</v>
      </c>
      <c r="D52" s="115">
        <f t="shared" si="5"/>
        <v>392.79799999999994</v>
      </c>
      <c r="E52" s="54">
        <v>0.7</v>
      </c>
      <c r="F52" s="97">
        <f>F3</f>
        <v>561.14</v>
      </c>
      <c r="G52" s="115">
        <f t="shared" si="7"/>
        <v>392.79799999999994</v>
      </c>
      <c r="H52" s="97">
        <f>H3</f>
        <v>56.15</v>
      </c>
      <c r="I52" s="97">
        <f>I3</f>
        <v>64.7</v>
      </c>
      <c r="J52" s="54">
        <f>J3</f>
        <v>0</v>
      </c>
      <c r="K52" s="115">
        <f t="shared" si="10"/>
        <v>0</v>
      </c>
      <c r="L52" s="114">
        <f t="shared" si="8"/>
        <v>129.4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155496.19500000004</v>
      </c>
      <c r="D53" s="111">
        <f>SUM(D3:D52)</f>
        <v>33556.172</v>
      </c>
      <c r="E53" s="120">
        <f>SUM(E3:E52)</f>
        <v>59.800000000000004</v>
      </c>
      <c r="F53" s="108"/>
      <c r="G53" s="111">
        <f>SUM(G3:G52)</f>
        <v>33556.172</v>
      </c>
      <c r="H53" s="108"/>
      <c r="I53" s="108"/>
      <c r="J53" s="108"/>
      <c r="K53" s="111">
        <f>SUM(K3:K52)</f>
        <v>0</v>
      </c>
      <c r="L53" s="111">
        <f>SUM(L3:L52)</f>
        <v>6599.399999999998</v>
      </c>
      <c r="M53" s="122">
        <f>SUM(M3:M52)</f>
        <v>2769.2999999999997</v>
      </c>
      <c r="N53" s="120">
        <f>SUM(N3:N52)</f>
        <v>102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2018-02-26T17:28:08Z</cp:lastPrinted>
  <dcterms:created xsi:type="dcterms:W3CDTF">2011-02-24T08:44:16Z</dcterms:created>
  <dcterms:modified xsi:type="dcterms:W3CDTF">2018-02-26T17:54:24Z</dcterms:modified>
  <cp:category/>
  <cp:version/>
  <cp:contentType/>
  <cp:contentStatus/>
</cp:coreProperties>
</file>