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<sst xmlns="http://schemas.openxmlformats.org/spreadsheetml/2006/main" count="492" uniqueCount="349">
  <si>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</si>
  <si>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</si>
  <si>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</si>
  <si>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</si>
  <si>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</si>
  <si>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</si>
  <si>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</si>
  <si>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</si>
  <si>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</si>
  <si>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</si>
  <si>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</si>
  <si>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</si>
  <si>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</si>
  <si>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</si>
  <si>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</si>
  <si>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</si>
  <si>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</si>
  <si>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</si>
  <si>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</si>
  <si>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</si>
  <si>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</si>
  <si>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</si>
  <si>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</si>
  <si>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</si>
  <si>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</si>
  <si>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</si>
  <si>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</si>
  <si>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</si>
  <si>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</si>
  <si>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</si>
  <si>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</si>
  <si>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</si>
  <si>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</si>
  <si>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</si>
  <si>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</si>
  <si>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</si>
  <si>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</si>
  <si>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</si>
  <si>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</si>
  <si>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</si>
  <si>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</si>
  <si>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</si>
  <si>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</si>
  <si>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</si>
  <si>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</si>
  <si>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</si>
  <si>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</si>
  <si>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</si>
  <si>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</si>
  <si>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</si>
  <si>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</si>
  <si>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</si>
  <si>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</si>
  <si>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</si>
  <si>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</si>
  <si>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</si>
  <si>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</si>
  <si>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</si>
  <si>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</si>
  <si>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</si>
  <si>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</si>
  <si>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</si>
  <si>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</si>
  <si>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</si>
  <si>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</si>
  <si>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</si>
  <si>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</si>
  <si>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</si>
  <si>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</si>
  <si>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</si>
  <si>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</si>
  <si>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</si>
  <si>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</si>
  <si>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</si>
  <si>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</si>
  <si>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</si>
  <si>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</si>
  <si>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</si>
  <si>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</si>
  <si>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</si>
  <si>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</si>
  <si>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</si>
  <si>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</si>
  <si>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</si>
  <si>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</si>
  <si>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</si>
  <si>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</si>
  <si>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</si>
  <si>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</si>
  <si>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</si>
  <si>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</si>
  <si>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</si>
  <si>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</si>
  <si>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</si>
  <si>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</si>
  <si>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</si>
  <si>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</si>
  <si>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</si>
  <si>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</si>
  <si>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</si>
  <si>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</si>
  <si>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</si>
  <si>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</si>
  <si>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</si>
  <si>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</si>
  <si>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</si>
  <si>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</si>
  <si>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</si>
  <si>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</si>
  <si>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</si>
  <si>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</si>
  <si>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</si>
  <si>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</si>
  <si>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</si>
  <si>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</si>
  <si>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</si>
  <si>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</si>
  <si>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</si>
  <si>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</si>
  <si>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</si>
  <si>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</si>
  <si>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</si>
  <si>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</si>
  <si>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</si>
  <si>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</si>
  <si>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</si>
  <si>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</si>
  <si>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</si>
  <si>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</si>
  <si>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</si>
  <si>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</si>
  <si>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</si>
  <si>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</si>
  <si>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</si>
  <si>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</si>
  <si>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</si>
  <si>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</si>
  <si>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</si>
  <si>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</si>
  <si>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</si>
  <si>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</si>
  <si>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</si>
  <si>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</si>
  <si>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</si>
  <si>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</si>
  <si>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</si>
  <si>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</si>
  <si>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</si>
  <si>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</si>
  <si>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</si>
  <si>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</si>
  <si>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</si>
  <si>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</si>
  <si>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</si>
  <si>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</si>
  <si>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</si>
  <si>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</si>
  <si>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</si>
  <si>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</si>
  <si>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</si>
  <si>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</si>
  <si>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</si>
  <si>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</si>
  <si>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</si>
  <si>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</si>
  <si>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</si>
  <si>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</si>
  <si>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</si>
  <si>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</si>
  <si>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</si>
  <si>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</si>
  <si>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</si>
  <si>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</si>
  <si>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</si>
  <si>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</si>
  <si>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</si>
  <si>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</si>
  <si>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</si>
  <si>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</si>
  <si>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</si>
  <si>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</si>
  <si>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</si>
  <si>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</si>
  <si>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</si>
  <si>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</si>
  <si>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</si>
  <si>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</si>
  <si>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</si>
  <si>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</si>
  <si>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</si>
  <si>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</si>
  <si>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</si>
  <si>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</si>
  <si>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</si>
  <si>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</si>
  <si>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</si>
  <si>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</si>
  <si>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</si>
  <si>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</si>
  <si>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</si>
  <si>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</si>
  <si>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</si>
  <si>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</si>
  <si>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</si>
  <si>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</si>
  <si>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</si>
  <si>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</si>
  <si>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</si>
  <si>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</si>
  <si>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</si>
  <si>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</si>
  <si>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</si>
  <si>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</si>
  <si>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</si>
  <si>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</si>
  <si>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</si>
  <si>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</si>
  <si>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</si>
  <si>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</si>
  <si>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</si>
  <si>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</si>
  <si>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</si>
  <si>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</si>
  <si>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</si>
  <si>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</si>
  <si>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</si>
  <si>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</si>
  <si>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</si>
  <si>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</si>
  <si>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</si>
  <si>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</si>
  <si>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</si>
  <si>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</si>
  <si>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</si>
  <si>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</si>
  <si>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</si>
  <si>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</si>
  <si>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</si>
  <si>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</si>
  <si>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</si>
  <si>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</si>
  <si>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</si>
  <si>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</si>
  <si>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</si>
  <si>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</si>
  <si>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</si>
  <si>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</si>
  <si>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</si>
  <si>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</si>
  <si>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</si>
  <si>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</si>
  <si>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</si>
  <si>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</si>
  <si>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</si>
  <si>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</si>
  <si>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</si>
  <si>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</si>
  <si>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</si>
  <si>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</si>
  <si>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</si>
  <si>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</si>
  <si>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</si>
  <si>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</si>
  <si>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</si>
  <si>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</si>
  <si>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</si>
  <si>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</si>
  <si>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</si>
  <si>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</si>
  <si>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</si>
  <si>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</si>
  <si>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</si>
  <si>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</si>
  <si>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</si>
  <si>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</si>
  <si>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</si>
  <si>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</si>
  <si>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</si>
  <si>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</si>
  <si>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</si>
  <si>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</si>
  <si>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</si>
  <si>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</si>
  <si>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</si>
  <si>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</si>
  <si>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</si>
  <si>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</si>
  <si>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</si>
  <si>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</si>
  <si>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</si>
  <si>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</si>
  <si>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</si>
  <si>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</si>
  <si>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</si>
  <si>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</si>
  <si>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</si>
  <si>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</si>
  <si>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</si>
  <si>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</si>
  <si>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</si>
  <si>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</si>
  <si>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</si>
  <si>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</si>
  <si>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</si>
  <si>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</si>
  <si>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</si>
  <si>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</si>
  <si>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</si>
  <si>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</si>
  <si>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</si>
  <si>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</si>
  <si>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</si>
  <si>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</si>
  <si>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</si>
  <si>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</si>
  <si>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</si>
  <si>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</si>
  <si>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</si>
  <si>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</si>
  <si>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</si>
  <si>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</si>
  <si>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</si>
  <si>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</si>
  <si>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</si>
  <si>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</si>
  <si>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</si>
  <si>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</si>
  <si>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</si>
  <si>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</si>
  <si>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</si>
  <si>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</si>
  <si>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</si>
  <si>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</si>
  <si>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</si>
  <si>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</si>
  <si>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</si>
  <si>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</si>
  <si>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</si>
  <si>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</si>
  <si>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</si>
  <si>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</si>
  <si>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</si>
  <si>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</si>
  <si>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</si>
  <si>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</si>
  <si>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</si>
  <si>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</si>
  <si>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 xml:space="preserve"> РАСЧЕТ УИС, ХВС И ОДН ХВС, ОДЭЛ ЗА ИЮЛЬ 2019 года</t>
  </si>
  <si>
    <t>0,204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</si>
</sst>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R7" sqref="R7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4.50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346</v>
      </c>
      <c r="K2" s="110" t="s">
        <v>337</v>
      </c>
      <c r="L2" s="110" t="s">
        <v>334</v>
      </c>
      <c r="M2" s="99" t="s">
        <v>336</v>
      </c>
      <c r="N2" s="99" t="s">
        <v>343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310.24521</v>
      </c>
      <c r="E3" s="106">
        <v>8</v>
      </c>
      <c r="F3" s="105">
        <v>36.3</v>
      </c>
      <c r="G3" s="114">
        <f aca="true" t="shared" si="1" ref="G3:G34">F3*E3</f>
        <v>290.4</v>
      </c>
      <c r="H3" s="105">
        <v>16.49</v>
      </c>
      <c r="I3" s="105">
        <v>3.37</v>
      </c>
      <c r="J3" s="106">
        <v>0.011</v>
      </c>
      <c r="K3" s="114">
        <f aca="true" t="shared" si="2" ref="K3:K26">B3*J3*F3</f>
        <v>19.845209999999998</v>
      </c>
      <c r="L3" s="114">
        <f>B3*I3*M3</f>
        <v>34.167756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200.22717</v>
      </c>
      <c r="E4" s="107">
        <v>5</v>
      </c>
      <c r="F4" s="96">
        <f>F3</f>
        <v>36.3</v>
      </c>
      <c r="G4" s="116">
        <f t="shared" si="1"/>
        <v>181.5</v>
      </c>
      <c r="H4" s="96">
        <f>H3</f>
        <v>16.49</v>
      </c>
      <c r="I4" s="96">
        <f>I3</f>
        <v>3.37</v>
      </c>
      <c r="J4" s="107">
        <f>J3</f>
        <v>0.011</v>
      </c>
      <c r="K4" s="116">
        <f t="shared" si="2"/>
        <v>18.727169999999994</v>
      </c>
      <c r="L4" s="116">
        <f aca="true" t="shared" si="5" ref="L4:L34">B4*I4*M4</f>
        <v>32.242812</v>
      </c>
      <c r="M4" s="129" t="str">
        <f>M3</f>
        <v>0,204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231.85536</v>
      </c>
      <c r="E5" s="107">
        <v>6</v>
      </c>
      <c r="F5" s="96">
        <f>F3</f>
        <v>36.3</v>
      </c>
      <c r="G5" s="116">
        <f t="shared" si="1"/>
        <v>217.79999999999998</v>
      </c>
      <c r="H5" s="96">
        <f>H3</f>
        <v>16.49</v>
      </c>
      <c r="I5" s="96">
        <f>I3</f>
        <v>3.37</v>
      </c>
      <c r="J5" s="107">
        <f>J3</f>
        <v>0.011</v>
      </c>
      <c r="K5" s="116">
        <f t="shared" si="2"/>
        <v>14.055359999999999</v>
      </c>
      <c r="L5" s="116">
        <f t="shared" si="5"/>
        <v>24.199296</v>
      </c>
      <c r="M5" s="129" t="str">
        <f>M3</f>
        <v>0,204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73.65633</v>
      </c>
      <c r="E6" s="107">
        <v>1.5</v>
      </c>
      <c r="F6" s="96">
        <f>F3</f>
        <v>36.3</v>
      </c>
      <c r="G6" s="116">
        <f t="shared" si="1"/>
        <v>54.449999999999996</v>
      </c>
      <c r="H6" s="96">
        <f>H3</f>
        <v>16.49</v>
      </c>
      <c r="I6" s="96">
        <f>I3</f>
        <v>3.37</v>
      </c>
      <c r="J6" s="107">
        <f>J3</f>
        <v>0.011</v>
      </c>
      <c r="K6" s="116">
        <f t="shared" si="2"/>
        <v>19.206329999999998</v>
      </c>
      <c r="L6" s="116">
        <f t="shared" si="5"/>
        <v>33.067788</v>
      </c>
      <c r="M6" s="129" t="str">
        <f>M3</f>
        <v>0,204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127.82682</v>
      </c>
      <c r="E7" s="107">
        <v>3</v>
      </c>
      <c r="F7" s="96">
        <f>F3</f>
        <v>36.3</v>
      </c>
      <c r="G7" s="116">
        <f t="shared" si="1"/>
        <v>108.89999999999999</v>
      </c>
      <c r="H7" s="96">
        <f>H3</f>
        <v>16.49</v>
      </c>
      <c r="I7" s="96">
        <f>I3</f>
        <v>3.37</v>
      </c>
      <c r="J7" s="107">
        <f>J3</f>
        <v>0.011</v>
      </c>
      <c r="K7" s="116">
        <f t="shared" si="2"/>
        <v>18.92682</v>
      </c>
      <c r="L7" s="116">
        <f t="shared" si="5"/>
        <v>32.586552</v>
      </c>
      <c r="M7" s="129" t="str">
        <f>M3</f>
        <v>0,204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273.42611999999997</v>
      </c>
      <c r="E8" s="107">
        <v>7</v>
      </c>
      <c r="F8" s="96">
        <f>F3</f>
        <v>36.3</v>
      </c>
      <c r="G8" s="116">
        <f t="shared" si="1"/>
        <v>254.09999999999997</v>
      </c>
      <c r="H8" s="96">
        <f>H3</f>
        <v>16.49</v>
      </c>
      <c r="I8" s="96">
        <f>I3</f>
        <v>3.37</v>
      </c>
      <c r="J8" s="107">
        <f>J3</f>
        <v>0.011</v>
      </c>
      <c r="K8" s="116">
        <f t="shared" si="2"/>
        <v>19.32612</v>
      </c>
      <c r="L8" s="116">
        <f t="shared" si="5"/>
        <v>33.274032</v>
      </c>
      <c r="M8" s="129" t="str">
        <f>M3</f>
        <v>0,204</v>
      </c>
      <c r="N8" s="121">
        <f>N3</f>
        <v>3.3</v>
      </c>
      <c r="O8" s="125">
        <f t="shared" si="3"/>
        <v>159.72</v>
      </c>
    </row>
    <row r="9" spans="1:15" ht="14.25">
      <c r="A9" s="49" t="s">
        <v>341</v>
      </c>
      <c r="B9" s="52">
        <v>49.7</v>
      </c>
      <c r="C9" s="115">
        <f t="shared" si="4"/>
        <v>819.553</v>
      </c>
      <c r="D9" s="116">
        <f aca="true" t="shared" si="6" ref="D9:D52">SUM(G9+K9)</f>
        <v>310.24521</v>
      </c>
      <c r="E9" s="107">
        <v>8</v>
      </c>
      <c r="F9" s="96">
        <f>F3</f>
        <v>36.3</v>
      </c>
      <c r="G9" s="116">
        <f t="shared" si="1"/>
        <v>290.4</v>
      </c>
      <c r="H9" s="96">
        <f>H3</f>
        <v>16.49</v>
      </c>
      <c r="I9" s="96">
        <f>I3</f>
        <v>3.37</v>
      </c>
      <c r="J9" s="107">
        <f>J3</f>
        <v>0.011</v>
      </c>
      <c r="K9" s="116">
        <f t="shared" si="2"/>
        <v>19.845209999999998</v>
      </c>
      <c r="L9" s="116">
        <f t="shared" si="5"/>
        <v>34.167756</v>
      </c>
      <c r="M9" s="129" t="str">
        <f>M3</f>
        <v>0,204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18.567449999999997</v>
      </c>
      <c r="E10" s="107">
        <v>0</v>
      </c>
      <c r="F10" s="96">
        <f>F3</f>
        <v>36.3</v>
      </c>
      <c r="G10" s="116">
        <f t="shared" si="1"/>
        <v>0</v>
      </c>
      <c r="H10" s="96">
        <f>H3</f>
        <v>16.49</v>
      </c>
      <c r="I10" s="96">
        <f>I3</f>
        <v>3.37</v>
      </c>
      <c r="J10" s="107">
        <f>J3</f>
        <v>0.011</v>
      </c>
      <c r="K10" s="116">
        <f t="shared" si="2"/>
        <v>18.567449999999997</v>
      </c>
      <c r="L10" s="116">
        <f t="shared" si="5"/>
        <v>31.96782</v>
      </c>
      <c r="M10" s="129" t="str">
        <f>M3</f>
        <v>0,204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19.405979999999996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0.011</v>
      </c>
      <c r="K11" s="116">
        <f t="shared" si="2"/>
        <v>19.405979999999996</v>
      </c>
      <c r="L11" s="116">
        <f t="shared" si="5"/>
        <v>33.411528</v>
      </c>
      <c r="M11" s="129" t="str">
        <f>M3</f>
        <v>0,204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237.28583999999998</v>
      </c>
      <c r="E12" s="107">
        <v>6</v>
      </c>
      <c r="F12" s="96">
        <f>F3</f>
        <v>36.3</v>
      </c>
      <c r="G12" s="116">
        <f t="shared" si="1"/>
        <v>217.79999999999998</v>
      </c>
      <c r="H12" s="96">
        <f>H3</f>
        <v>16.49</v>
      </c>
      <c r="I12" s="96">
        <f>I3</f>
        <v>3.37</v>
      </c>
      <c r="J12" s="107">
        <f>J3</f>
        <v>0.011</v>
      </c>
      <c r="K12" s="116">
        <f t="shared" si="2"/>
        <v>19.485839999999996</v>
      </c>
      <c r="L12" s="116">
        <f t="shared" si="5"/>
        <v>33.549023999999996</v>
      </c>
      <c r="M12" s="129" t="str">
        <f>M3</f>
        <v>0,204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163.72751999999997</v>
      </c>
      <c r="E13" s="107">
        <v>4</v>
      </c>
      <c r="F13" s="96">
        <f>F3</f>
        <v>36.3</v>
      </c>
      <c r="G13" s="116">
        <f t="shared" si="1"/>
        <v>145.2</v>
      </c>
      <c r="H13" s="96">
        <f>H3</f>
        <v>16.49</v>
      </c>
      <c r="I13" s="96">
        <f>I3</f>
        <v>3.37</v>
      </c>
      <c r="J13" s="107">
        <f>J3</f>
        <v>0.011</v>
      </c>
      <c r="K13" s="116">
        <f t="shared" si="2"/>
        <v>18.527519999999996</v>
      </c>
      <c r="L13" s="116">
        <f t="shared" si="5"/>
        <v>31.899071999999997</v>
      </c>
      <c r="M13" s="129" t="str">
        <f>M3</f>
        <v>0,204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273.30632999999995</v>
      </c>
      <c r="E14" s="107">
        <v>7</v>
      </c>
      <c r="F14" s="96">
        <f>F3</f>
        <v>36.3</v>
      </c>
      <c r="G14" s="116">
        <f t="shared" si="1"/>
        <v>254.09999999999997</v>
      </c>
      <c r="H14" s="96">
        <f>H3</f>
        <v>16.49</v>
      </c>
      <c r="I14" s="96">
        <f>I3</f>
        <v>3.37</v>
      </c>
      <c r="J14" s="107">
        <f>J3</f>
        <v>0.011</v>
      </c>
      <c r="K14" s="116">
        <f t="shared" si="2"/>
        <v>19.206329999999998</v>
      </c>
      <c r="L14" s="116">
        <f t="shared" si="5"/>
        <v>33.067788</v>
      </c>
      <c r="M14" s="129" t="str">
        <f>M3</f>
        <v>0,204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346.10598</v>
      </c>
      <c r="E15" s="107">
        <v>9</v>
      </c>
      <c r="F15" s="96">
        <f>F3</f>
        <v>36.3</v>
      </c>
      <c r="G15" s="116">
        <f t="shared" si="1"/>
        <v>326.7</v>
      </c>
      <c r="H15" s="96">
        <f>H3</f>
        <v>16.49</v>
      </c>
      <c r="I15" s="96">
        <f>I3</f>
        <v>3.37</v>
      </c>
      <c r="J15" s="107">
        <f>J3</f>
        <v>0.011</v>
      </c>
      <c r="K15" s="116">
        <f t="shared" si="2"/>
        <v>19.405979999999996</v>
      </c>
      <c r="L15" s="116">
        <f t="shared" si="5"/>
        <v>33.411528</v>
      </c>
      <c r="M15" s="129" t="str">
        <f>M3</f>
        <v>0,204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418.74591</v>
      </c>
      <c r="E16" s="107">
        <v>11</v>
      </c>
      <c r="F16" s="96">
        <f>F3</f>
        <v>36.3</v>
      </c>
      <c r="G16" s="116">
        <f t="shared" si="1"/>
        <v>399.29999999999995</v>
      </c>
      <c r="H16" s="96">
        <f>H3</f>
        <v>16.49</v>
      </c>
      <c r="I16" s="96">
        <f>I3</f>
        <v>3.37</v>
      </c>
      <c r="J16" s="107">
        <f>J3</f>
        <v>0.011</v>
      </c>
      <c r="K16" s="116">
        <f t="shared" si="2"/>
        <v>19.445909999999998</v>
      </c>
      <c r="L16" s="116">
        <f t="shared" si="5"/>
        <v>33.480276</v>
      </c>
      <c r="M16" s="129" t="str">
        <f>M3</f>
        <v>0,204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164.44626</v>
      </c>
      <c r="E17" s="107">
        <v>4</v>
      </c>
      <c r="F17" s="96">
        <f>F3</f>
        <v>36.3</v>
      </c>
      <c r="G17" s="116">
        <f t="shared" si="1"/>
        <v>145.2</v>
      </c>
      <c r="H17" s="96">
        <f>H3</f>
        <v>16.49</v>
      </c>
      <c r="I17" s="96">
        <f>I3</f>
        <v>3.37</v>
      </c>
      <c r="J17" s="107">
        <f>J3</f>
        <v>0.011</v>
      </c>
      <c r="K17" s="116">
        <f t="shared" si="2"/>
        <v>19.24626</v>
      </c>
      <c r="L17" s="116">
        <f t="shared" si="5"/>
        <v>33.13653600000001</v>
      </c>
      <c r="M17" s="129" t="str">
        <f>M3</f>
        <v>0,204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382.92507</v>
      </c>
      <c r="E18" s="107">
        <v>10</v>
      </c>
      <c r="F18" s="96">
        <f>F3</f>
        <v>36.3</v>
      </c>
      <c r="G18" s="116">
        <f t="shared" si="1"/>
        <v>363</v>
      </c>
      <c r="H18" s="96">
        <f>H3</f>
        <v>16.49</v>
      </c>
      <c r="I18" s="96">
        <f>I3</f>
        <v>3.37</v>
      </c>
      <c r="J18" s="107">
        <f>J3</f>
        <v>0.011</v>
      </c>
      <c r="K18" s="116">
        <f t="shared" si="2"/>
        <v>19.925069999999998</v>
      </c>
      <c r="L18" s="116">
        <f t="shared" si="5"/>
        <v>34.305252</v>
      </c>
      <c r="M18" s="129" t="str">
        <f>M3</f>
        <v>0,204</v>
      </c>
      <c r="N18" s="121">
        <f>N3</f>
        <v>3.3</v>
      </c>
      <c r="O18" s="125">
        <f t="shared" si="3"/>
        <v>164.67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356.6475</v>
      </c>
      <c r="E19" s="107">
        <v>9</v>
      </c>
      <c r="F19" s="96">
        <f>F3</f>
        <v>36.3</v>
      </c>
      <c r="G19" s="116">
        <f t="shared" si="1"/>
        <v>326.7</v>
      </c>
      <c r="H19" s="96">
        <f>H3</f>
        <v>16.49</v>
      </c>
      <c r="I19" s="96">
        <f>I3</f>
        <v>3.37</v>
      </c>
      <c r="J19" s="107">
        <f>J3</f>
        <v>0.011</v>
      </c>
      <c r="K19" s="116">
        <f t="shared" si="2"/>
        <v>29.947499999999994</v>
      </c>
      <c r="L19" s="116">
        <f t="shared" si="5"/>
        <v>51.561</v>
      </c>
      <c r="M19" s="129" t="str">
        <f>M3</f>
        <v>0,204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204.57954</v>
      </c>
      <c r="E20" s="107">
        <v>5</v>
      </c>
      <c r="F20" s="96">
        <f>F3</f>
        <v>36.3</v>
      </c>
      <c r="G20" s="116">
        <f t="shared" si="1"/>
        <v>181.5</v>
      </c>
      <c r="H20" s="96">
        <f>H3</f>
        <v>16.49</v>
      </c>
      <c r="I20" s="96">
        <f>I3</f>
        <v>3.37</v>
      </c>
      <c r="J20" s="107">
        <f>J3</f>
        <v>0.011</v>
      </c>
      <c r="K20" s="116">
        <f t="shared" si="2"/>
        <v>23.079539999999994</v>
      </c>
      <c r="L20" s="116">
        <f t="shared" si="5"/>
        <v>39.736343999999995</v>
      </c>
      <c r="M20" s="129" t="str">
        <f>M3</f>
        <v>0,204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175.5468</v>
      </c>
      <c r="E21" s="107">
        <v>4</v>
      </c>
      <c r="F21" s="96">
        <f>F3</f>
        <v>36.3</v>
      </c>
      <c r="G21" s="116">
        <f t="shared" si="1"/>
        <v>145.2</v>
      </c>
      <c r="H21" s="96">
        <f>H3</f>
        <v>16.49</v>
      </c>
      <c r="I21" s="96">
        <f>I3</f>
        <v>3.37</v>
      </c>
      <c r="J21" s="107">
        <f>J3</f>
        <v>0.011</v>
      </c>
      <c r="K21" s="116">
        <f t="shared" si="2"/>
        <v>30.346799999999995</v>
      </c>
      <c r="L21" s="116">
        <f t="shared" si="5"/>
        <v>52.24848</v>
      </c>
      <c r="M21" s="129" t="str">
        <f>M3</f>
        <v>0,204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23.19933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0.011</v>
      </c>
      <c r="K22" s="116">
        <f t="shared" si="2"/>
        <v>23.19933</v>
      </c>
      <c r="L22" s="116">
        <f t="shared" si="5"/>
        <v>39.94258799999999</v>
      </c>
      <c r="M22" s="129" t="str">
        <f>M3</f>
        <v>0,204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30.187079999999995</v>
      </c>
      <c r="E23" s="107">
        <v>0</v>
      </c>
      <c r="F23" s="96">
        <f>F3</f>
        <v>36.3</v>
      </c>
      <c r="G23" s="116">
        <f t="shared" si="1"/>
        <v>0</v>
      </c>
      <c r="H23" s="96">
        <f>H3</f>
        <v>16.49</v>
      </c>
      <c r="I23" s="96">
        <f>I3</f>
        <v>3.37</v>
      </c>
      <c r="J23" s="107">
        <f>J3</f>
        <v>0.011</v>
      </c>
      <c r="K23" s="116">
        <f t="shared" si="2"/>
        <v>30.187079999999995</v>
      </c>
      <c r="L23" s="116">
        <f t="shared" si="5"/>
        <v>51.973487999999996</v>
      </c>
      <c r="M23" s="129" t="str">
        <f>M3</f>
        <v>0,204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385.99968</v>
      </c>
      <c r="E24" s="107">
        <v>10</v>
      </c>
      <c r="F24" s="96">
        <f>F3</f>
        <v>36.3</v>
      </c>
      <c r="G24" s="116">
        <f t="shared" si="1"/>
        <v>363</v>
      </c>
      <c r="H24" s="96">
        <f>H3</f>
        <v>16.49</v>
      </c>
      <c r="I24" s="96">
        <f>I3</f>
        <v>3.37</v>
      </c>
      <c r="J24" s="107">
        <f>J3</f>
        <v>0.011</v>
      </c>
      <c r="K24" s="116">
        <f t="shared" si="2"/>
        <v>22.999679999999994</v>
      </c>
      <c r="L24" s="116">
        <f t="shared" si="5"/>
        <v>39.598848000000004</v>
      </c>
      <c r="M24" s="129" t="str">
        <f>M3</f>
        <v>0,204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248.06694</v>
      </c>
      <c r="E25" s="107">
        <v>6</v>
      </c>
      <c r="F25" s="96">
        <f>F3</f>
        <v>36.3</v>
      </c>
      <c r="G25" s="116">
        <f t="shared" si="1"/>
        <v>217.79999999999998</v>
      </c>
      <c r="H25" s="96">
        <f>H3</f>
        <v>16.49</v>
      </c>
      <c r="I25" s="96">
        <f>I3</f>
        <v>3.37</v>
      </c>
      <c r="J25" s="107">
        <f>J3</f>
        <v>0.011</v>
      </c>
      <c r="K25" s="116">
        <f t="shared" si="2"/>
        <v>30.266939999999995</v>
      </c>
      <c r="L25" s="116">
        <f t="shared" si="5"/>
        <v>52.110983999999995</v>
      </c>
      <c r="M25" s="129" t="str">
        <f>M3</f>
        <v>0,204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95.55975</v>
      </c>
      <c r="E26" s="107">
        <v>2</v>
      </c>
      <c r="F26" s="96">
        <f>F3</f>
        <v>36.3</v>
      </c>
      <c r="G26" s="116">
        <f t="shared" si="1"/>
        <v>72.6</v>
      </c>
      <c r="H26" s="96">
        <f>H3</f>
        <v>16.49</v>
      </c>
      <c r="I26" s="96">
        <f>I3</f>
        <v>3.37</v>
      </c>
      <c r="J26" s="107">
        <f>J3</f>
        <v>0.011</v>
      </c>
      <c r="K26" s="116">
        <f t="shared" si="2"/>
        <v>22.959749999999996</v>
      </c>
      <c r="L26" s="116">
        <f t="shared" si="5"/>
        <v>39.5301</v>
      </c>
      <c r="M26" s="129" t="str">
        <f>M3</f>
        <v>0,204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30.107219999999998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0.011</v>
      </c>
      <c r="K27" s="116">
        <f>B27*J27*F27</f>
        <v>30.107219999999998</v>
      </c>
      <c r="L27" s="116">
        <f t="shared" si="5"/>
        <v>51.835992</v>
      </c>
      <c r="M27" s="129" t="str">
        <f>M3</f>
        <v>0,204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429.00791999999996</v>
      </c>
      <c r="E28" s="107">
        <v>11</v>
      </c>
      <c r="F28" s="96">
        <f>F3</f>
        <v>36.3</v>
      </c>
      <c r="G28" s="116">
        <f t="shared" si="1"/>
        <v>399.29999999999995</v>
      </c>
      <c r="H28" s="96">
        <f>H3</f>
        <v>16.49</v>
      </c>
      <c r="I28" s="96">
        <f>I3</f>
        <v>3.37</v>
      </c>
      <c r="J28" s="107">
        <f>J3</f>
        <v>0.011</v>
      </c>
      <c r="K28" s="116">
        <f aca="true" t="shared" si="7" ref="K28:K34">B28*J28*F28</f>
        <v>29.707919999999998</v>
      </c>
      <c r="L28" s="116">
        <f t="shared" si="5"/>
        <v>51.148512000000004</v>
      </c>
      <c r="M28" s="129" t="str">
        <f>M3</f>
        <v>0,204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241.47848999999997</v>
      </c>
      <c r="E29" s="107">
        <v>6</v>
      </c>
      <c r="F29" s="96">
        <f>F3</f>
        <v>36.3</v>
      </c>
      <c r="G29" s="116">
        <f t="shared" si="1"/>
        <v>217.79999999999998</v>
      </c>
      <c r="H29" s="96">
        <f>H3</f>
        <v>16.49</v>
      </c>
      <c r="I29" s="96">
        <f>I3</f>
        <v>3.37</v>
      </c>
      <c r="J29" s="107">
        <f>J3</f>
        <v>0.011</v>
      </c>
      <c r="K29" s="116">
        <f t="shared" si="7"/>
        <v>23.678489999999993</v>
      </c>
      <c r="L29" s="116">
        <f t="shared" si="5"/>
        <v>40.767564</v>
      </c>
      <c r="M29" s="129" t="str">
        <f>M3</f>
        <v>0,204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29.867639999999998</v>
      </c>
      <c r="E30" s="107">
        <v>0</v>
      </c>
      <c r="F30" s="96">
        <f>F3</f>
        <v>36.3</v>
      </c>
      <c r="G30" s="116">
        <f t="shared" si="1"/>
        <v>0</v>
      </c>
      <c r="H30" s="96">
        <f>H3</f>
        <v>16.49</v>
      </c>
      <c r="I30" s="96">
        <f>I3</f>
        <v>3.37</v>
      </c>
      <c r="J30" s="107">
        <f>J3</f>
        <v>0.011</v>
      </c>
      <c r="K30" s="116">
        <f t="shared" si="7"/>
        <v>29.867639999999998</v>
      </c>
      <c r="L30" s="116">
        <f t="shared" si="5"/>
        <v>51.423503999999994</v>
      </c>
      <c r="M30" s="129" t="str">
        <f>M3</f>
        <v>0,204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22.959749999999996</v>
      </c>
      <c r="E31" s="107">
        <v>0</v>
      </c>
      <c r="F31" s="96">
        <f>F3</f>
        <v>36.3</v>
      </c>
      <c r="G31" s="116">
        <f t="shared" si="1"/>
        <v>0</v>
      </c>
      <c r="H31" s="96">
        <f>H3</f>
        <v>16.49</v>
      </c>
      <c r="I31" s="96">
        <f>I3</f>
        <v>3.37</v>
      </c>
      <c r="J31" s="107">
        <f>J3</f>
        <v>0.011</v>
      </c>
      <c r="K31" s="116">
        <f t="shared" si="7"/>
        <v>22.959749999999996</v>
      </c>
      <c r="L31" s="116">
        <f t="shared" si="5"/>
        <v>39.5301</v>
      </c>
      <c r="M31" s="129" t="str">
        <f>M3</f>
        <v>0,204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211.8468</v>
      </c>
      <c r="E32" s="107">
        <v>5</v>
      </c>
      <c r="F32" s="96">
        <f>F3</f>
        <v>36.3</v>
      </c>
      <c r="G32" s="116">
        <f t="shared" si="1"/>
        <v>181.5</v>
      </c>
      <c r="H32" s="96">
        <f>H3</f>
        <v>16.49</v>
      </c>
      <c r="I32" s="96">
        <f>I3</f>
        <v>3.37</v>
      </c>
      <c r="J32" s="107">
        <f>J3</f>
        <v>0.011</v>
      </c>
      <c r="K32" s="116">
        <f t="shared" si="7"/>
        <v>30.346799999999995</v>
      </c>
      <c r="L32" s="116">
        <f t="shared" si="5"/>
        <v>52.24848</v>
      </c>
      <c r="M32" s="129" t="str">
        <f>M3</f>
        <v>0,204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133.29722999999998</v>
      </c>
      <c r="E33" s="107">
        <v>3</v>
      </c>
      <c r="F33" s="96">
        <f>F3</f>
        <v>36.3</v>
      </c>
      <c r="G33" s="116">
        <f t="shared" si="1"/>
        <v>108.89999999999999</v>
      </c>
      <c r="H33" s="96">
        <f>H3</f>
        <v>16.49</v>
      </c>
      <c r="I33" s="96">
        <f>I3</f>
        <v>3.37</v>
      </c>
      <c r="J33" s="107">
        <f>J3</f>
        <v>0.011</v>
      </c>
      <c r="K33" s="116">
        <f t="shared" si="7"/>
        <v>24.39723</v>
      </c>
      <c r="L33" s="116">
        <f t="shared" si="5"/>
        <v>42.005028</v>
      </c>
      <c r="M33" s="129" t="str">
        <f>M3</f>
        <v>0,204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247.90722</v>
      </c>
      <c r="E34" s="107">
        <v>6</v>
      </c>
      <c r="F34" s="96">
        <f>F3</f>
        <v>36.3</v>
      </c>
      <c r="G34" s="116">
        <f t="shared" si="1"/>
        <v>217.79999999999998</v>
      </c>
      <c r="H34" s="96">
        <f>H3</f>
        <v>16.49</v>
      </c>
      <c r="I34" s="96">
        <f>I3</f>
        <v>3.37</v>
      </c>
      <c r="J34" s="107">
        <f>J3</f>
        <v>0.011</v>
      </c>
      <c r="K34" s="116">
        <f t="shared" si="7"/>
        <v>30.107219999999998</v>
      </c>
      <c r="L34" s="116">
        <f t="shared" si="5"/>
        <v>51.835992</v>
      </c>
      <c r="M34" s="129" t="str">
        <f>M3</f>
        <v>0,204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313.47954</v>
      </c>
      <c r="E35" s="107">
        <v>8</v>
      </c>
      <c r="F35" s="96">
        <f>F3</f>
        <v>36.3</v>
      </c>
      <c r="G35" s="116">
        <f aca="true" t="shared" si="9" ref="G35:G52">F35*E35</f>
        <v>290.4</v>
      </c>
      <c r="H35" s="96">
        <f>H3</f>
        <v>16.49</v>
      </c>
      <c r="I35" s="96">
        <f>I3</f>
        <v>3.37</v>
      </c>
      <c r="J35" s="107">
        <f>J3</f>
        <v>0.011</v>
      </c>
      <c r="K35" s="116">
        <f aca="true" t="shared" si="10" ref="K35:K52">B35*J35*F35</f>
        <v>23.079539999999994</v>
      </c>
      <c r="L35" s="116">
        <f aca="true" t="shared" si="11" ref="L35:L52">B35*I35*M35</f>
        <v>39.736343999999995</v>
      </c>
      <c r="M35" s="129" t="str">
        <f>M3</f>
        <v>0,204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357.28638</v>
      </c>
      <c r="E36" s="107">
        <v>9</v>
      </c>
      <c r="F36" s="96">
        <f>F3</f>
        <v>36.3</v>
      </c>
      <c r="G36" s="116">
        <f t="shared" si="9"/>
        <v>326.7</v>
      </c>
      <c r="H36" s="96">
        <f>H3</f>
        <v>16.49</v>
      </c>
      <c r="I36" s="96">
        <f>I3</f>
        <v>3.37</v>
      </c>
      <c r="J36" s="107">
        <f>J3</f>
        <v>0.011</v>
      </c>
      <c r="K36" s="116">
        <f t="shared" si="10"/>
        <v>30.586379999999995</v>
      </c>
      <c r="L36" s="116">
        <f t="shared" si="11"/>
        <v>52.660968</v>
      </c>
      <c r="M36" s="129" t="str">
        <f>M3</f>
        <v>0,204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386.39898</v>
      </c>
      <c r="E37" s="107">
        <v>10</v>
      </c>
      <c r="F37" s="96">
        <f>F3</f>
        <v>36.3</v>
      </c>
      <c r="G37" s="116">
        <f t="shared" si="9"/>
        <v>363</v>
      </c>
      <c r="H37" s="96">
        <f>H3</f>
        <v>16.49</v>
      </c>
      <c r="I37" s="96">
        <f>I3</f>
        <v>3.37</v>
      </c>
      <c r="J37" s="107">
        <f>J3</f>
        <v>0.011</v>
      </c>
      <c r="K37" s="116">
        <f t="shared" si="10"/>
        <v>23.398979999999998</v>
      </c>
      <c r="L37" s="116">
        <f t="shared" si="11"/>
        <v>40.286328</v>
      </c>
      <c r="M37" s="129" t="str">
        <f>M3</f>
        <v>0,204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413.71473</v>
      </c>
      <c r="E38" s="107">
        <v>11</v>
      </c>
      <c r="F38" s="96">
        <f>F3</f>
        <v>36.3</v>
      </c>
      <c r="G38" s="116">
        <f t="shared" si="9"/>
        <v>399.29999999999995</v>
      </c>
      <c r="H38" s="96">
        <f>H3</f>
        <v>16.49</v>
      </c>
      <c r="I38" s="96">
        <f>I3</f>
        <v>3.37</v>
      </c>
      <c r="J38" s="107">
        <f>J3</f>
        <v>0.011</v>
      </c>
      <c r="K38" s="116">
        <f t="shared" si="10"/>
        <v>14.414729999999999</v>
      </c>
      <c r="L38" s="116">
        <f t="shared" si="11"/>
        <v>24.818028</v>
      </c>
      <c r="M38" s="129" t="str">
        <f>M3</f>
        <v>0,204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127.66709999999999</v>
      </c>
      <c r="E39" s="107">
        <v>3</v>
      </c>
      <c r="F39" s="96">
        <f>F3</f>
        <v>36.3</v>
      </c>
      <c r="G39" s="116">
        <f t="shared" si="9"/>
        <v>108.89999999999999</v>
      </c>
      <c r="H39" s="96">
        <f>H3</f>
        <v>16.49</v>
      </c>
      <c r="I39" s="96">
        <f>I3</f>
        <v>3.37</v>
      </c>
      <c r="J39" s="107">
        <f>J3</f>
        <v>0.011</v>
      </c>
      <c r="K39" s="116">
        <f t="shared" si="10"/>
        <v>18.7671</v>
      </c>
      <c r="L39" s="116">
        <f t="shared" si="11"/>
        <v>32.31156</v>
      </c>
      <c r="M39" s="129" t="str">
        <f>M3</f>
        <v>0,204</v>
      </c>
      <c r="N39" s="121">
        <f>N3</f>
        <v>3.3</v>
      </c>
      <c r="O39" s="125">
        <f t="shared" si="12"/>
        <v>155.1</v>
      </c>
    </row>
    <row r="40" spans="1:15" ht="14.25">
      <c r="A40" s="49" t="s">
        <v>342</v>
      </c>
      <c r="B40" s="52">
        <v>49.2</v>
      </c>
      <c r="C40" s="115">
        <f t="shared" si="8"/>
        <v>811.308</v>
      </c>
      <c r="D40" s="116">
        <f t="shared" si="6"/>
        <v>310.04555999999997</v>
      </c>
      <c r="E40" s="107">
        <v>8</v>
      </c>
      <c r="F40" s="96">
        <f>F3</f>
        <v>36.3</v>
      </c>
      <c r="G40" s="116">
        <f t="shared" si="9"/>
        <v>290.4</v>
      </c>
      <c r="H40" s="96">
        <f>H3</f>
        <v>16.49</v>
      </c>
      <c r="I40" s="96">
        <f>I3</f>
        <v>3.37</v>
      </c>
      <c r="J40" s="107">
        <f>J3</f>
        <v>0.011</v>
      </c>
      <c r="K40" s="116">
        <f t="shared" si="10"/>
        <v>19.64556</v>
      </c>
      <c r="L40" s="116">
        <f t="shared" si="11"/>
        <v>33.824016</v>
      </c>
      <c r="M40" s="129" t="str">
        <f>M3</f>
        <v>0,204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309.80598</v>
      </c>
      <c r="E41" s="107">
        <v>8</v>
      </c>
      <c r="F41" s="96">
        <f>F3</f>
        <v>36.3</v>
      </c>
      <c r="G41" s="116">
        <f t="shared" si="9"/>
        <v>290.4</v>
      </c>
      <c r="H41" s="96">
        <f>H3</f>
        <v>16.49</v>
      </c>
      <c r="I41" s="96">
        <f>I3</f>
        <v>3.37</v>
      </c>
      <c r="J41" s="107">
        <f>J3</f>
        <v>0.011</v>
      </c>
      <c r="K41" s="116">
        <f t="shared" si="10"/>
        <v>19.405979999999996</v>
      </c>
      <c r="L41" s="116">
        <f t="shared" si="11"/>
        <v>33.411528</v>
      </c>
      <c r="M41" s="129" t="str">
        <f>M3</f>
        <v>0,204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236.44731</v>
      </c>
      <c r="E42" s="107">
        <v>6</v>
      </c>
      <c r="F42" s="96">
        <f>F3</f>
        <v>36.3</v>
      </c>
      <c r="G42" s="116">
        <f t="shared" si="9"/>
        <v>217.79999999999998</v>
      </c>
      <c r="H42" s="96">
        <f>H3</f>
        <v>16.49</v>
      </c>
      <c r="I42" s="96">
        <f>I3</f>
        <v>3.37</v>
      </c>
      <c r="J42" s="107">
        <f>J3</f>
        <v>0.011</v>
      </c>
      <c r="K42" s="116">
        <f t="shared" si="10"/>
        <v>18.64731</v>
      </c>
      <c r="L42" s="116">
        <f t="shared" si="11"/>
        <v>32.105316</v>
      </c>
      <c r="M42" s="129" t="str">
        <f>M3</f>
        <v>0,204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310.08549</v>
      </c>
      <c r="E43" s="107">
        <v>8</v>
      </c>
      <c r="F43" s="96">
        <f>F3</f>
        <v>36.3</v>
      </c>
      <c r="G43" s="116">
        <f t="shared" si="9"/>
        <v>290.4</v>
      </c>
      <c r="H43" s="96">
        <f>H3</f>
        <v>16.49</v>
      </c>
      <c r="I43" s="96">
        <f>I3</f>
        <v>3.37</v>
      </c>
      <c r="J43" s="107">
        <f>J3</f>
        <v>0.011</v>
      </c>
      <c r="K43" s="116">
        <f t="shared" si="10"/>
        <v>19.685489999999994</v>
      </c>
      <c r="L43" s="116">
        <f t="shared" si="11"/>
        <v>33.89276399999999</v>
      </c>
      <c r="M43" s="129" t="str">
        <f>M3</f>
        <v>0,204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273.30632999999995</v>
      </c>
      <c r="E44" s="107">
        <v>7</v>
      </c>
      <c r="F44" s="96">
        <f>F3</f>
        <v>36.3</v>
      </c>
      <c r="G44" s="116">
        <f t="shared" si="9"/>
        <v>254.09999999999997</v>
      </c>
      <c r="H44" s="96">
        <f>H3</f>
        <v>16.49</v>
      </c>
      <c r="I44" s="96">
        <f>I3</f>
        <v>3.37</v>
      </c>
      <c r="J44" s="107">
        <f>J3</f>
        <v>0.011</v>
      </c>
      <c r="K44" s="116">
        <f t="shared" si="10"/>
        <v>19.206329999999998</v>
      </c>
      <c r="L44" s="116">
        <f t="shared" si="11"/>
        <v>33.067788</v>
      </c>
      <c r="M44" s="129" t="str">
        <f>M3</f>
        <v>0,204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272.94696</v>
      </c>
      <c r="E45" s="107">
        <v>7</v>
      </c>
      <c r="F45" s="96">
        <f>F3</f>
        <v>36.3</v>
      </c>
      <c r="G45" s="116">
        <f t="shared" si="9"/>
        <v>254.09999999999997</v>
      </c>
      <c r="H45" s="96">
        <f>H3</f>
        <v>16.49</v>
      </c>
      <c r="I45" s="96">
        <f>I3</f>
        <v>3.37</v>
      </c>
      <c r="J45" s="107">
        <f>J3</f>
        <v>0.011</v>
      </c>
      <c r="K45" s="116">
        <f t="shared" si="10"/>
        <v>18.84696</v>
      </c>
      <c r="L45" s="116">
        <f t="shared" si="11"/>
        <v>32.449056</v>
      </c>
      <c r="M45" s="129" t="str">
        <f>M3</f>
        <v>0,204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146.33619</v>
      </c>
      <c r="E46" s="107">
        <v>3.5</v>
      </c>
      <c r="F46" s="96">
        <f>F3</f>
        <v>36.3</v>
      </c>
      <c r="G46" s="116">
        <f t="shared" si="9"/>
        <v>127.04999999999998</v>
      </c>
      <c r="H46" s="96">
        <f>H3</f>
        <v>16.49</v>
      </c>
      <c r="I46" s="96">
        <f>I3</f>
        <v>3.37</v>
      </c>
      <c r="J46" s="107">
        <f>J3</f>
        <v>0.011</v>
      </c>
      <c r="K46" s="116">
        <f t="shared" si="10"/>
        <v>19.286189999999994</v>
      </c>
      <c r="L46" s="116">
        <f t="shared" si="11"/>
        <v>33.20528399999999</v>
      </c>
      <c r="M46" s="129" t="str">
        <f>M3</f>
        <v>0,204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273.30632999999995</v>
      </c>
      <c r="E47" s="107">
        <v>7</v>
      </c>
      <c r="F47" s="96">
        <f>F3</f>
        <v>36.3</v>
      </c>
      <c r="G47" s="116">
        <f t="shared" si="9"/>
        <v>254.09999999999997</v>
      </c>
      <c r="H47" s="96">
        <f>H3</f>
        <v>16.49</v>
      </c>
      <c r="I47" s="96">
        <f>I3</f>
        <v>3.37</v>
      </c>
      <c r="J47" s="107">
        <f>J3</f>
        <v>0.011</v>
      </c>
      <c r="K47" s="116">
        <f t="shared" si="10"/>
        <v>19.206329999999998</v>
      </c>
      <c r="L47" s="116">
        <f t="shared" si="11"/>
        <v>33.067788</v>
      </c>
      <c r="M47" s="129" t="str">
        <f>M3</f>
        <v>0,204</v>
      </c>
      <c r="N47" s="121">
        <f>N3</f>
        <v>3.3</v>
      </c>
      <c r="O47" s="125">
        <f t="shared" si="12"/>
        <v>158.73</v>
      </c>
    </row>
    <row r="48" spans="1:15" ht="14.25">
      <c r="A48" s="49" t="s">
        <v>345</v>
      </c>
      <c r="B48" s="52">
        <v>46.6</v>
      </c>
      <c r="C48" s="115">
        <f t="shared" si="8"/>
        <v>768.434</v>
      </c>
      <c r="D48" s="116">
        <f t="shared" si="6"/>
        <v>417.90737999999993</v>
      </c>
      <c r="E48" s="107">
        <v>11</v>
      </c>
      <c r="F48" s="96">
        <f>F3</f>
        <v>36.3</v>
      </c>
      <c r="G48" s="116">
        <f t="shared" si="9"/>
        <v>399.29999999999995</v>
      </c>
      <c r="H48" s="96">
        <f>H3</f>
        <v>16.49</v>
      </c>
      <c r="I48" s="96">
        <f>I3</f>
        <v>3.37</v>
      </c>
      <c r="J48" s="107">
        <f>J3</f>
        <v>0.011</v>
      </c>
      <c r="K48" s="116">
        <f t="shared" si="10"/>
        <v>18.607379999999996</v>
      </c>
      <c r="L48" s="116">
        <f t="shared" si="11"/>
        <v>32.036567999999995</v>
      </c>
      <c r="M48" s="129" t="str">
        <f>M3</f>
        <v>0,204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19.72542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0.011</v>
      </c>
      <c r="K49" s="116">
        <f t="shared" si="10"/>
        <v>19.72542</v>
      </c>
      <c r="L49" s="116">
        <f t="shared" si="11"/>
        <v>33.961512</v>
      </c>
      <c r="M49" s="129" t="str">
        <f>M3</f>
        <v>0,204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309.68618999999995</v>
      </c>
      <c r="E50" s="107">
        <v>8</v>
      </c>
      <c r="F50" s="96">
        <f>F3</f>
        <v>36.3</v>
      </c>
      <c r="G50" s="116">
        <f t="shared" si="9"/>
        <v>290.4</v>
      </c>
      <c r="H50" s="96">
        <f>H3</f>
        <v>16.49</v>
      </c>
      <c r="I50" s="96">
        <f>I3</f>
        <v>3.37</v>
      </c>
      <c r="J50" s="107">
        <f>J3</f>
        <v>0.011</v>
      </c>
      <c r="K50" s="116">
        <f t="shared" si="10"/>
        <v>19.286189999999994</v>
      </c>
      <c r="L50" s="116">
        <f t="shared" si="11"/>
        <v>33.20528399999999</v>
      </c>
      <c r="M50" s="129" t="str">
        <f>M3</f>
        <v>0,204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18.567449999999997</v>
      </c>
      <c r="E51" s="107">
        <v>0</v>
      </c>
      <c r="F51" s="96">
        <f>F3</f>
        <v>36.3</v>
      </c>
      <c r="G51" s="116">
        <f t="shared" si="9"/>
        <v>0</v>
      </c>
      <c r="H51" s="96">
        <f>H3</f>
        <v>16.49</v>
      </c>
      <c r="I51" s="96">
        <f>I3</f>
        <v>3.37</v>
      </c>
      <c r="J51" s="107">
        <f>J3</f>
        <v>0.011</v>
      </c>
      <c r="K51" s="116">
        <f t="shared" si="10"/>
        <v>18.567449999999997</v>
      </c>
      <c r="L51" s="116">
        <f t="shared" si="11"/>
        <v>31.96782</v>
      </c>
      <c r="M51" s="129" t="str">
        <f>M3</f>
        <v>0,204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201.22541999999999</v>
      </c>
      <c r="E52" s="54">
        <v>5</v>
      </c>
      <c r="F52" s="97">
        <f>F3</f>
        <v>36.3</v>
      </c>
      <c r="G52" s="118">
        <f t="shared" si="9"/>
        <v>181.5</v>
      </c>
      <c r="H52" s="97">
        <f>H3</f>
        <v>16.49</v>
      </c>
      <c r="I52" s="97">
        <f>I3</f>
        <v>3.37</v>
      </c>
      <c r="J52" s="54">
        <f>J3</f>
        <v>0.011</v>
      </c>
      <c r="K52" s="118">
        <f t="shared" si="10"/>
        <v>19.72542</v>
      </c>
      <c r="L52" s="116">
        <f t="shared" si="11"/>
        <v>33.961512</v>
      </c>
      <c r="M52" s="130" t="str">
        <f>M3</f>
        <v>0,204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11116.196189999999</v>
      </c>
      <c r="E53" s="128">
        <f>SUM(E3:E52)</f>
        <v>276</v>
      </c>
      <c r="F53" s="108"/>
      <c r="G53" s="112">
        <f>SUM(G3:G52)</f>
        <v>10018.799999999997</v>
      </c>
      <c r="H53" s="108"/>
      <c r="I53" s="108"/>
      <c r="J53" s="108"/>
      <c r="K53" s="112">
        <f>SUM(K3:K52)</f>
        <v>1097.39619</v>
      </c>
      <c r="L53" s="112">
        <f>SUM(L3:L52)</f>
        <v>1889.4012839999998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2019-07-26T19:06:40Z</cp:lastPrinted>
  <dcterms:created xsi:type="dcterms:W3CDTF">2011-02-24T08:44:16Z</dcterms:created>
  <dcterms:modified xsi:type="dcterms:W3CDTF">2019-07-26T19:27:48Z</dcterms:modified>
  <cp:category/>
  <cp:version/>
  <cp:contentType/>
  <cp:contentStatus/>
</cp:coreProperties>
</file>