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<sst xmlns="http://schemas.openxmlformats.org/spreadsheetml/2006/main" count="61" uniqueCount="61">
  <si>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ЗАО "ПЕТРОСТРОЙ" ИНН 7825338883</t>
  </si>
  <si>
    <t>Отчет по движению денежных средств за 2011г.</t>
  </si>
  <si>
    <t>Статьи доходов и расходов</t>
  </si>
  <si>
    <t>за 2011, руб.</t>
  </si>
  <si>
    <t>Денежные средства на начало периода</t>
  </si>
  <si>
    <t>в т.ч.         на расчетном счете</t>
  </si>
  <si>
    <t xml:space="preserve">                    у подотчетных лиц </t>
  </si>
  <si>
    <t>Поступило денежных средств</t>
  </si>
  <si>
    <t>в т.ч.         от собственников за жилищно-коммунальные услуги</t>
  </si>
  <si>
    <t xml:space="preserve">                   прочие поступления</t>
  </si>
  <si>
    <t>Справочно</t>
  </si>
  <si>
    <t xml:space="preserve">                    начислено за период жильцам за ЖКУ</t>
  </si>
  <si>
    <t xml:space="preserve">                    задолженность по оплате ЖКУ на конец периода</t>
  </si>
  <si>
    <t xml:space="preserve">                    увеличение (+)  уменьшение (-) задолженности по сравнению с предыдущим периодом</t>
  </si>
  <si>
    <t>Перечислено денежных средств</t>
  </si>
  <si>
    <t>в т.ч. поставщикам</t>
  </si>
  <si>
    <t xml:space="preserve">            в т.ч. за жилищные и коммунальные услуги</t>
  </si>
  <si>
    <t xml:space="preserve">                        в т.ч      Водоканал (холодное водоснабжение и водоотведение)</t>
  </si>
  <si>
    <t xml:space="preserve">                                       ГУП ТЭК (горячее водоснабжение и отопление)</t>
  </si>
  <si>
    <t xml:space="preserve">                                       Сбытовая компания (коммунальное электричество)</t>
  </si>
  <si>
    <t xml:space="preserve">                                       Спецтранс (вывоз мусора)</t>
  </si>
  <si>
    <t xml:space="preserve">                                       Монт (техобслуживание узлов учета тепловой энергии)</t>
  </si>
  <si>
    <t xml:space="preserve">                                       Диполь-сервис (диспетчерская служба)</t>
  </si>
  <si>
    <t xml:space="preserve">                                       ОДС (диспетчерская служба)</t>
  </si>
  <si>
    <t xml:space="preserve">                                       Жилкомсервис (вывоз крупногабаритного мусора)</t>
  </si>
  <si>
    <t xml:space="preserve">                                       Деловой центр систем безопастности (пожарная безопастность)</t>
  </si>
  <si>
    <t xml:space="preserve">                                       Коне-Лифтс ( техобслуживание лифтов)</t>
  </si>
  <si>
    <t xml:space="preserve">                                       РТУ (радио)</t>
  </si>
  <si>
    <t xml:space="preserve">                                      Телеприём (видеонаблюдение)</t>
  </si>
  <si>
    <t xml:space="preserve">                             за прочие услуги</t>
  </si>
  <si>
    <t xml:space="preserve">                                      Тензор (предоставление каналов связи для отчетности в электронном виде</t>
  </si>
  <si>
    <t xml:space="preserve">                                       Жилищное хоз-во (программа для паспортистки)</t>
  </si>
  <si>
    <t xml:space="preserve">                                      Петроэлектросбыт (прием платежей от населения)</t>
  </si>
  <si>
    <t xml:space="preserve">                                      Сбербанк (расчетно-кассовое обслуживание)</t>
  </si>
  <si>
    <t xml:space="preserve">                                      Ростелеком (предоставление телефонной связи)</t>
  </si>
  <si>
    <t xml:space="preserve">                                      Эллис ИТ (услуги вычислительного центра)</t>
  </si>
  <si>
    <t xml:space="preserve">                                      МС-Сервис (бухгалтерская программа)</t>
  </si>
  <si>
    <t xml:space="preserve">                                      Сбербанк (прием платежей от населения)</t>
  </si>
  <si>
    <t xml:space="preserve">                                      Альфа-страхование (страховка безопастности)</t>
  </si>
  <si>
    <t xml:space="preserve">                             за жилищно-коммунальные услуги по прочим договорам</t>
  </si>
  <si>
    <t xml:space="preserve">                                      Ликон (обслуживание лифтов)</t>
  </si>
  <si>
    <t xml:space="preserve">                                      СРНУ (текущий ремонт)</t>
  </si>
  <si>
    <t xml:space="preserve">                                       Меликонполар (уборка, сан.содерж.,уборка снега)</t>
  </si>
  <si>
    <t xml:space="preserve">                                       Орбита (сан.содержание)</t>
  </si>
  <si>
    <t xml:space="preserve">                                        Инори </t>
  </si>
  <si>
    <t xml:space="preserve">                                        Интеграл (телевидение)</t>
  </si>
  <si>
    <t xml:space="preserve">                на оплату материалов и хозяйственных товаров</t>
  </si>
  <si>
    <t xml:space="preserve">                                     Теплофизика (строительные материалы)</t>
  </si>
  <si>
    <t xml:space="preserve">                                     канцтовары,почтовые расходы</t>
  </si>
  <si>
    <t xml:space="preserve">                                     юридические и нотариальные услуги</t>
  </si>
  <si>
    <t xml:space="preserve">                                     обслуживание оргтехники</t>
  </si>
  <si>
    <t xml:space="preserve">                                     оргтехника</t>
  </si>
  <si>
    <t xml:space="preserve">                                     материалы,хозтовары,хозяйственный инвентерь</t>
  </si>
  <si>
    <t xml:space="preserve">                 на оплату труда работников</t>
  </si>
  <si>
    <t xml:space="preserve">                 налог на доходы физических лиц</t>
  </si>
  <si>
    <t xml:space="preserve">                 на страховые взносы на заработную плату</t>
  </si>
  <si>
    <t xml:space="preserve">                 налоги</t>
  </si>
  <si>
    <t>Остаток денежных средств на конец периода</t>
  </si>
  <si>
    <t>в т.ч.      на расчетном счете</t>
  </si>
  <si>
    <t xml:space="preserve">                у подотчетных лиц</t>
  </si>
  <si>
    <r>
      <t xml:space="preserve">                                       </t>
    </r>
    <r>
      <rPr>
        <sz val="9"/>
        <color indexed="8"/>
        <rFont val="Calibri"/>
        <family val="2"/>
      </rPr>
      <t>СПСК (аренда)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</si>
</sst>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19" fillId="0" borderId="12" xfId="0" applyFont="1" applyBorder="1" applyAlignment="1">
      <alignment/>
    </xf>
    <xf numFmtId="43" fontId="41" fillId="0" borderId="13" xfId="58" applyFont="1" applyBorder="1" applyAlignment="1">
      <alignment/>
    </xf>
    <xf numFmtId="0" fontId="40" fillId="0" borderId="12" xfId="0" applyFont="1" applyBorder="1" applyAlignment="1">
      <alignment/>
    </xf>
    <xf numFmtId="43" fontId="40" fillId="0" borderId="13" xfId="58" applyFont="1" applyBorder="1" applyAlignment="1">
      <alignment/>
    </xf>
    <xf numFmtId="0" fontId="40" fillId="0" borderId="12" xfId="0" applyFont="1" applyBorder="1" applyAlignment="1">
      <alignment wrapText="1"/>
    </xf>
    <xf numFmtId="0" fontId="40" fillId="0" borderId="14" xfId="0" applyFont="1" applyBorder="1" applyAlignment="1">
      <alignment/>
    </xf>
    <xf numFmtId="43" fontId="40" fillId="0" borderId="15" xfId="58" applyFont="1" applyBorder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0" fontId="42" fillId="0" borderId="17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62.57421875" style="0" customWidth="1"/>
    <col min="2" max="2" width="20.57421875" style="0" customWidth="1"/>
  </cols>
  <sheetData>
    <row r="2" ht="23.25">
      <c r="A2" s="1" t="s">
        <v>0</v>
      </c>
    </row>
    <row r="3" spans="1:2" ht="15.75" thickBot="1">
      <c r="A3" s="11" t="s">
        <v>1</v>
      </c>
      <c r="B3" s="12"/>
    </row>
    <row r="4" spans="1:2" ht="15.75" thickBot="1">
      <c r="A4" s="2" t="s">
        <v>2</v>
      </c>
      <c r="B4" s="13" t="s">
        <v>3</v>
      </c>
    </row>
    <row r="5" spans="1:2" ht="15" hidden="1">
      <c r="A5" s="3"/>
      <c r="B5" s="14"/>
    </row>
    <row r="6" spans="1:2" ht="15">
      <c r="A6" s="4" t="s">
        <v>4</v>
      </c>
      <c r="B6" s="5">
        <v>285422</v>
      </c>
    </row>
    <row r="7" spans="1:2" ht="15">
      <c r="A7" s="6" t="s">
        <v>5</v>
      </c>
      <c r="B7" s="7">
        <v>285422</v>
      </c>
    </row>
    <row r="8" spans="1:2" ht="15">
      <c r="A8" s="6" t="s">
        <v>6</v>
      </c>
      <c r="B8" s="7">
        <v>0</v>
      </c>
    </row>
    <row r="9" spans="1:2" ht="15">
      <c r="A9" s="4" t="s">
        <v>7</v>
      </c>
      <c r="B9" s="5">
        <f>B10+B11</f>
        <v>22834635</v>
      </c>
    </row>
    <row r="10" spans="1:2" ht="15">
      <c r="A10" s="6" t="s">
        <v>8</v>
      </c>
      <c r="B10" s="7">
        <v>21321357</v>
      </c>
    </row>
    <row r="11" spans="1:2" ht="15">
      <c r="A11" s="6" t="s">
        <v>9</v>
      </c>
      <c r="B11" s="7">
        <v>1513278</v>
      </c>
    </row>
    <row r="12" spans="1:2" ht="15">
      <c r="A12" s="4" t="s">
        <v>10</v>
      </c>
      <c r="B12" s="7"/>
    </row>
    <row r="13" spans="1:2" ht="15">
      <c r="A13" s="6" t="s">
        <v>11</v>
      </c>
      <c r="B13" s="7">
        <v>22160289</v>
      </c>
    </row>
    <row r="14" spans="1:2" ht="15">
      <c r="A14" s="6" t="s">
        <v>12</v>
      </c>
      <c r="B14" s="7">
        <v>5008105</v>
      </c>
    </row>
    <row r="15" spans="1:2" ht="14.25" customHeight="1">
      <c r="A15" s="8" t="s">
        <v>13</v>
      </c>
      <c r="B15" s="7">
        <v>330709</v>
      </c>
    </row>
    <row r="16" spans="1:2" ht="15" hidden="1">
      <c r="A16" s="6"/>
      <c r="B16" s="7"/>
    </row>
    <row r="17" spans="1:2" ht="15">
      <c r="A17" s="4" t="s">
        <v>14</v>
      </c>
      <c r="B17" s="5">
        <f>B18+B60+B61+B62+B63</f>
        <v>21739395</v>
      </c>
    </row>
    <row r="18" spans="1:2" ht="15">
      <c r="A18" s="4" t="s">
        <v>15</v>
      </c>
      <c r="B18" s="5">
        <f>B19+B34+B45+B53</f>
        <v>14690120</v>
      </c>
    </row>
    <row r="19" spans="1:2" ht="15">
      <c r="A19" s="4" t="s">
        <v>16</v>
      </c>
      <c r="B19" s="5">
        <f>SUM(B20:B33)</f>
        <v>13327797</v>
      </c>
    </row>
    <row r="20" spans="1:2" ht="15">
      <c r="A20" s="6" t="s">
        <v>17</v>
      </c>
      <c r="B20" s="7">
        <v>1284833</v>
      </c>
    </row>
    <row r="21" spans="1:2" ht="15">
      <c r="A21" s="6" t="s">
        <v>18</v>
      </c>
      <c r="B21" s="7">
        <v>7388880</v>
      </c>
    </row>
    <row r="22" spans="1:2" ht="15">
      <c r="A22" s="6" t="s">
        <v>19</v>
      </c>
      <c r="B22" s="7">
        <v>560260</v>
      </c>
    </row>
    <row r="23" spans="1:2" ht="15">
      <c r="A23" s="6" t="s">
        <v>20</v>
      </c>
      <c r="B23" s="7">
        <v>1361377</v>
      </c>
    </row>
    <row r="24" spans="1:2" ht="15">
      <c r="A24" s="6" t="s">
        <v>21</v>
      </c>
      <c r="B24" s="7">
        <v>359000</v>
      </c>
    </row>
    <row r="25" spans="1:2" ht="15">
      <c r="A25" s="6" t="s">
        <v>22</v>
      </c>
      <c r="B25" s="7">
        <v>943716</v>
      </c>
    </row>
    <row r="26" spans="1:2" ht="15">
      <c r="A26" s="6" t="s">
        <v>23</v>
      </c>
      <c r="B26" s="7"/>
    </row>
    <row r="27" spans="1:2" ht="15">
      <c r="A27" s="6" t="s">
        <v>24</v>
      </c>
      <c r="B27" s="7">
        <v>402660</v>
      </c>
    </row>
    <row r="28" spans="1:2" ht="15">
      <c r="A28" s="6" t="s">
        <v>25</v>
      </c>
      <c r="B28" s="7">
        <v>203275</v>
      </c>
    </row>
    <row r="29" spans="1:2" ht="15" hidden="1">
      <c r="A29" s="6"/>
      <c r="B29" s="7"/>
    </row>
    <row r="30" spans="1:2" ht="15">
      <c r="A30" s="6" t="s">
        <v>26</v>
      </c>
      <c r="B30" s="7">
        <v>578648</v>
      </c>
    </row>
    <row r="31" spans="1:2" ht="14.25" customHeight="1">
      <c r="A31" s="6" t="s">
        <v>27</v>
      </c>
      <c r="B31" s="7">
        <v>142048</v>
      </c>
    </row>
    <row r="32" spans="1:2" ht="15" hidden="1">
      <c r="A32" s="6"/>
      <c r="B32" s="7"/>
    </row>
    <row r="33" spans="1:2" ht="15">
      <c r="A33" s="6" t="s">
        <v>28</v>
      </c>
      <c r="B33" s="7">
        <v>103100</v>
      </c>
    </row>
    <row r="34" spans="1:2" ht="15">
      <c r="A34" s="4" t="s">
        <v>29</v>
      </c>
      <c r="B34" s="5">
        <f>SUM(B35:B44)</f>
        <v>826808</v>
      </c>
    </row>
    <row r="35" spans="1:2" ht="15">
      <c r="A35" s="4" t="s">
        <v>60</v>
      </c>
      <c r="B35" s="7">
        <v>156897</v>
      </c>
    </row>
    <row r="36" spans="1:2" ht="15">
      <c r="A36" s="6" t="s">
        <v>30</v>
      </c>
      <c r="B36" s="7">
        <v>1500</v>
      </c>
    </row>
    <row r="37" spans="1:2" ht="15">
      <c r="A37" s="6" t="s">
        <v>31</v>
      </c>
      <c r="B37" s="7">
        <v>18632</v>
      </c>
    </row>
    <row r="38" spans="1:2" ht="15">
      <c r="A38" s="6" t="s">
        <v>32</v>
      </c>
      <c r="B38" s="7"/>
    </row>
    <row r="39" spans="1:2" ht="15">
      <c r="A39" s="6" t="s">
        <v>33</v>
      </c>
      <c r="B39" s="7">
        <v>22072</v>
      </c>
    </row>
    <row r="40" spans="1:2" ht="15">
      <c r="A40" s="6" t="s">
        <v>34</v>
      </c>
      <c r="B40" s="7">
        <v>43922</v>
      </c>
    </row>
    <row r="41" spans="1:2" ht="15">
      <c r="A41" s="6" t="s">
        <v>35</v>
      </c>
      <c r="B41" s="7">
        <v>93998</v>
      </c>
    </row>
    <row r="42" spans="1:2" ht="15">
      <c r="A42" s="6" t="s">
        <v>36</v>
      </c>
      <c r="B42" s="7">
        <v>26145</v>
      </c>
    </row>
    <row r="43" spans="1:2" ht="15">
      <c r="A43" s="6" t="s">
        <v>37</v>
      </c>
      <c r="B43" s="7">
        <v>451642</v>
      </c>
    </row>
    <row r="44" spans="1:2" ht="15">
      <c r="A44" s="6" t="s">
        <v>38</v>
      </c>
      <c r="B44" s="7">
        <v>12000</v>
      </c>
    </row>
    <row r="45" spans="1:2" ht="15">
      <c r="A45" s="4" t="s">
        <v>39</v>
      </c>
      <c r="B45" s="5">
        <f>SUM(B46:B52)</f>
        <v>445250</v>
      </c>
    </row>
    <row r="46" spans="1:2" ht="15">
      <c r="A46" s="6" t="s">
        <v>40</v>
      </c>
      <c r="B46" s="7">
        <v>67760</v>
      </c>
    </row>
    <row r="47" spans="1:2" ht="15">
      <c r="A47" s="6" t="s">
        <v>41</v>
      </c>
      <c r="B47" s="7">
        <v>86400</v>
      </c>
    </row>
    <row r="48" spans="1:2" ht="15">
      <c r="A48" s="6" t="s">
        <v>42</v>
      </c>
      <c r="B48" s="7">
        <v>21000</v>
      </c>
    </row>
    <row r="49" spans="1:2" ht="15">
      <c r="A49" s="6" t="s">
        <v>43</v>
      </c>
      <c r="B49" s="7">
        <v>31270</v>
      </c>
    </row>
    <row r="50" spans="1:2" ht="15">
      <c r="A50" s="6" t="s">
        <v>44</v>
      </c>
      <c r="B50" s="7">
        <v>6500</v>
      </c>
    </row>
    <row r="51" spans="1:2" ht="15">
      <c r="A51" s="6" t="s">
        <v>45</v>
      </c>
      <c r="B51" s="7">
        <v>232320</v>
      </c>
    </row>
    <row r="52" spans="1:2" ht="1.5" customHeight="1">
      <c r="A52" s="6"/>
      <c r="B52" s="7"/>
    </row>
    <row r="53" spans="1:2" ht="15">
      <c r="A53" s="4" t="s">
        <v>46</v>
      </c>
      <c r="B53" s="5">
        <f>SUM(B54:B59)</f>
        <v>90265</v>
      </c>
    </row>
    <row r="54" spans="1:2" ht="15">
      <c r="A54" s="6" t="s">
        <v>47</v>
      </c>
      <c r="B54" s="7">
        <v>48167</v>
      </c>
    </row>
    <row r="55" spans="1:2" ht="15">
      <c r="A55" s="6" t="s">
        <v>48</v>
      </c>
      <c r="B55" s="7">
        <v>16456</v>
      </c>
    </row>
    <row r="56" spans="1:2" ht="15">
      <c r="A56" s="6" t="s">
        <v>49</v>
      </c>
      <c r="B56" s="7">
        <v>21300</v>
      </c>
    </row>
    <row r="57" spans="1:2" ht="15">
      <c r="A57" s="6" t="s">
        <v>50</v>
      </c>
      <c r="B57" s="7"/>
    </row>
    <row r="58" spans="1:2" ht="15">
      <c r="A58" s="6" t="s">
        <v>51</v>
      </c>
      <c r="B58" s="7"/>
    </row>
    <row r="59" spans="1:2" ht="15">
      <c r="A59" s="6" t="s">
        <v>52</v>
      </c>
      <c r="B59" s="7">
        <v>4342</v>
      </c>
    </row>
    <row r="60" spans="1:2" ht="15">
      <c r="A60" s="4" t="s">
        <v>53</v>
      </c>
      <c r="B60" s="5">
        <v>4017149</v>
      </c>
    </row>
    <row r="61" spans="1:2" ht="15">
      <c r="A61" s="4" t="s">
        <v>54</v>
      </c>
      <c r="B61" s="5">
        <v>579985</v>
      </c>
    </row>
    <row r="62" spans="1:2" ht="15">
      <c r="A62" s="4" t="s">
        <v>55</v>
      </c>
      <c r="B62" s="5">
        <v>1593628</v>
      </c>
    </row>
    <row r="63" spans="1:2" ht="15">
      <c r="A63" s="4" t="s">
        <v>56</v>
      </c>
      <c r="B63" s="5">
        <v>858513</v>
      </c>
    </row>
    <row r="64" spans="1:2" ht="15" hidden="1">
      <c r="A64" s="4"/>
      <c r="B64" s="5"/>
    </row>
    <row r="65" spans="1:2" ht="15">
      <c r="A65" s="4" t="s">
        <v>57</v>
      </c>
      <c r="B65" s="5">
        <f>B66</f>
        <v>1380662</v>
      </c>
    </row>
    <row r="66" spans="1:2" ht="15">
      <c r="A66" s="6" t="s">
        <v>58</v>
      </c>
      <c r="B66" s="7">
        <f>B7+B9-B17</f>
        <v>1380662</v>
      </c>
    </row>
    <row r="67" spans="1:2" ht="15.75" thickBot="1">
      <c r="A67" s="9" t="s">
        <v>59</v>
      </c>
      <c r="B67" s="10">
        <v>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2012-05-16T08:10:11Z</dcterms:modified>
  <cp:category/>
  <cp:version/>
  <cp:contentType/>
  <cp:contentStatus/>
</cp:coreProperties>
</file>