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5 22к.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<sst xmlns="http://schemas.openxmlformats.org/spreadsheetml/2006/main" count="74" uniqueCount="74">
  <si>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ЗАО "ПЕТРОСТРОЙ" ИНН 7825338883</t>
  </si>
  <si>
    <t>Статьи доходов и расходов</t>
  </si>
  <si>
    <t>в т.ч.         на расчетном счете</t>
  </si>
  <si>
    <t xml:space="preserve">                    у подотчетных лиц </t>
  </si>
  <si>
    <t>в т.ч.         от собственников за жилищно-коммунальные услуги</t>
  </si>
  <si>
    <t xml:space="preserve">                   прочие поступления</t>
  </si>
  <si>
    <t xml:space="preserve">                    начислено за период жильцам за ЖКУ</t>
  </si>
  <si>
    <t xml:space="preserve">                    задолженность по оплате ЖКУ на конец периода</t>
  </si>
  <si>
    <t xml:space="preserve">                    увеличение (+)  уменьшение (-) задолженности по сравнению с предыдущим периодом</t>
  </si>
  <si>
    <t>Перечислено денежных средств</t>
  </si>
  <si>
    <t>в т.ч. поставщикам</t>
  </si>
  <si>
    <t xml:space="preserve">            в т.ч. за жилищные и коммунальные услуги</t>
  </si>
  <si>
    <t xml:space="preserve">                        в т.ч      Водоканал (холодное водоснабжение и водоотведение)</t>
  </si>
  <si>
    <t xml:space="preserve">                                       ГУП ТЭК (горячее водоснабжение и отопление)</t>
  </si>
  <si>
    <t xml:space="preserve">                                       Спецтранс (вывоз мусора)</t>
  </si>
  <si>
    <t xml:space="preserve">                                       Монт (техобслуживание узлов учета тепловой энергии)</t>
  </si>
  <si>
    <t xml:space="preserve">                                       Коне-Лифтс ( техобслуживание лифтов)</t>
  </si>
  <si>
    <t xml:space="preserve">                                       РТУ (радио)</t>
  </si>
  <si>
    <t xml:space="preserve">                             за прочие услуги</t>
  </si>
  <si>
    <t xml:space="preserve">                                       Жилищное хоз-во (программа для паспортистки)</t>
  </si>
  <si>
    <t xml:space="preserve">                                      Сбербанк (расчетно-кассовое обслуживание)</t>
  </si>
  <si>
    <t xml:space="preserve">                                      Эллис ИТ (услуги вычислительного центра)</t>
  </si>
  <si>
    <t xml:space="preserve">                             за жилищно-коммунальные услуги по прочим договорам</t>
  </si>
  <si>
    <t xml:space="preserve">                на оплату материалов и хозяйственных товаров</t>
  </si>
  <si>
    <t xml:space="preserve">                                     канцтовары,почтовые расходы</t>
  </si>
  <si>
    <t xml:space="preserve">                                     юридические и нотариальные услуги</t>
  </si>
  <si>
    <t xml:space="preserve">                 на оплату труда работников</t>
  </si>
  <si>
    <t xml:space="preserve">                 налог на доходы физических лиц</t>
  </si>
  <si>
    <t xml:space="preserve">                 на страховые взносы на заработную плату</t>
  </si>
  <si>
    <t xml:space="preserve">                 налоги</t>
  </si>
  <si>
    <t>Остаток денежных средств на конец периода</t>
  </si>
  <si>
    <t>в т.ч.      на расчетном счете</t>
  </si>
  <si>
    <t xml:space="preserve">                у подотчетных лиц</t>
  </si>
  <si>
    <r>
      <t xml:space="preserve">                                       </t>
    </r>
    <r>
      <rPr>
        <sz val="9"/>
        <color indexed="8"/>
        <rFont val="Calibri"/>
        <family val="2"/>
      </rPr>
      <t>СПСК (аренда)</t>
    </r>
  </si>
  <si>
    <t xml:space="preserve">                                       Жилкомсервис (аварийное обслуживание)</t>
  </si>
  <si>
    <t xml:space="preserve">                                      Ликон (ежегодное освидетельствование лифтов)</t>
  </si>
  <si>
    <t xml:space="preserve">                                       Диполь-сервис (тех.обслуживание ПЗУ и видеонаблюдение)</t>
  </si>
  <si>
    <t xml:space="preserve">                                       АМП (обслуживание техники)</t>
  </si>
  <si>
    <t xml:space="preserve">                                     материалы,хозтовары,хозяйственный инвентерь, основные средства</t>
  </si>
  <si>
    <t xml:space="preserve">                                      МС-Сервис, М-СТАЙЛ (бухгалтерская программа, Консультант)</t>
  </si>
  <si>
    <t xml:space="preserve">                                       Связьсервис, Телеприем (техобслуживание ОДС, диспетчерезация)</t>
  </si>
  <si>
    <t xml:space="preserve">                                      Стройлайн (косметический ремонт МОП)</t>
  </si>
  <si>
    <t xml:space="preserve">                                      Ростелеком, С-З Телеком, Мегафон (предоставление телефонной связи)</t>
  </si>
  <si>
    <t xml:space="preserve">                                       Экострой (обезвреживание люминисцентных ламп)</t>
  </si>
  <si>
    <t xml:space="preserve">                                     АРГУС, ИП Батареин М.А. (полусферы, поручни, полозья)</t>
  </si>
  <si>
    <t xml:space="preserve">                                       Деловой центр систем безопастности (испытание противопожарного водопровода)</t>
  </si>
  <si>
    <t xml:space="preserve">                                       УМИТЦ (испытание кабельных линий)</t>
  </si>
  <si>
    <t xml:space="preserve">                                       Деловой центр систем безопастности (тех.обслуживание АППЗ)</t>
  </si>
  <si>
    <t xml:space="preserve">                                       Диполь-сервис (ремонт металлический дверей)</t>
  </si>
  <si>
    <t xml:space="preserve">Денежные средства на начало периода </t>
  </si>
  <si>
    <t>Поступило денежных средств по всем домам</t>
  </si>
  <si>
    <t>Перечислено денежных средств по всем домам</t>
  </si>
  <si>
    <t xml:space="preserve">Справочная информация по многоквартирному жилому дому: Богатырский пр-т, дом  №22, корпус 1 </t>
  </si>
  <si>
    <t xml:space="preserve">                                      ОСС (ремонт металлопластиковых дверей)</t>
  </si>
  <si>
    <t xml:space="preserve">                                        Сервис Пожарной Безопасности (испытание пожарных лестниц)</t>
  </si>
  <si>
    <t xml:space="preserve">                                       Сервис Пожарной Безопасности (изготовление и установка противопожарной двери)</t>
  </si>
  <si>
    <t xml:space="preserve">                                      РЕСО-Гарантия (страховка безопастности лифтов)</t>
  </si>
  <si>
    <t xml:space="preserve">                                      Клеменьтьев (сайт)</t>
  </si>
  <si>
    <t xml:space="preserve">                                       Петербургская Сбытовая компания (коммунальное электричество)</t>
  </si>
  <si>
    <r>
      <t xml:space="preserve">                                      ИП Батареин (газонные ограждения</t>
    </r>
    <r>
      <rPr>
        <sz val="9"/>
        <color indexed="8"/>
        <rFont val="Calibri"/>
        <family val="2"/>
      </rPr>
      <t>)</t>
    </r>
  </si>
  <si>
    <t xml:space="preserve">                                       Монт (поверка узлов учета)</t>
  </si>
  <si>
    <t xml:space="preserve">                                      Строительный трест 78 (окраска входных дверей и решеток)</t>
  </si>
  <si>
    <t>Отчет по движению денежных средств за 2015г.</t>
  </si>
  <si>
    <t>за 2015, руб.</t>
  </si>
  <si>
    <t xml:space="preserve">                                      Галтом-Консалт (аудиторские услуги)</t>
  </si>
  <si>
    <t xml:space="preserve">                                      ЖКХ МИКС, КонсьержЪ,ТехноСервис, Обучение, Деловые линии</t>
  </si>
  <si>
    <t xml:space="preserve">                                      Жилищная инспекция Санкт-Петербурга</t>
  </si>
  <si>
    <t xml:space="preserve">                                       Интеграл, РОСКОМ (телевидение)</t>
  </si>
  <si>
    <t xml:space="preserve">                                       СнабЛифт (ловитель и ограничитель скорости для лифта)</t>
  </si>
  <si>
    <t xml:space="preserve">                                      Станция профилактической дезинфекции</t>
  </si>
  <si>
    <t xml:space="preserve">                                       Теплофизика, Тест-С.-Петербург (ремонт и гос.поверка монометров)</t>
  </si>
  <si>
    <t xml:space="preserve">                                      СБиС ЭО, Тензор, Эдисофт (предоставлениеие каналов связи для отчетности в электронном виде)</t>
  </si>
  <si>
    <t xml:space="preserve">                                      Техэксперт сервис (освидетельствование платформ)</t>
  </si>
  <si>
    <t xml:space="preserve">                                      Ремонт ворот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</si>
</sst>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13" xfId="0" applyFont="1" applyBorder="1" applyAlignment="1">
      <alignment/>
    </xf>
    <xf numFmtId="0" fontId="6" fillId="0" borderId="14" xfId="0" applyFont="1" applyFill="1" applyBorder="1" applyAlignment="1">
      <alignment/>
    </xf>
    <xf numFmtId="43" fontId="2" fillId="0" borderId="15" xfId="60" applyFont="1" applyFill="1" applyBorder="1" applyAlignment="1">
      <alignment/>
    </xf>
    <xf numFmtId="0" fontId="3" fillId="0" borderId="11" xfId="0" applyFont="1" applyBorder="1" applyAlignment="1">
      <alignment/>
    </xf>
    <xf numFmtId="43" fontId="3" fillId="0" borderId="15" xfId="60" applyFont="1" applyFill="1" applyBorder="1" applyAlignment="1">
      <alignment/>
    </xf>
    <xf numFmtId="0" fontId="3" fillId="0" borderId="16" xfId="0" applyFont="1" applyBorder="1" applyAlignment="1">
      <alignment/>
    </xf>
    <xf numFmtId="43" fontId="3" fillId="0" borderId="17" xfId="60" applyFont="1" applyFill="1" applyBorder="1" applyAlignment="1">
      <alignment/>
    </xf>
    <xf numFmtId="0" fontId="3" fillId="0" borderId="10" xfId="0" applyFont="1" applyBorder="1" applyAlignment="1">
      <alignment/>
    </xf>
    <xf numFmtId="43" fontId="3" fillId="0" borderId="12" xfId="6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43" fontId="2" fillId="0" borderId="14" xfId="6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8"/>
  <sheetViews>
    <sheetView tabSelected="1" zoomScalePageLayoutView="0" workbookViewId="0" topLeftCell="A13">
      <selection activeCell="B22" sqref="B22:B24"/>
    </sheetView>
  </sheetViews>
  <sheetFormatPr defaultColWidth="9.140625" defaultRowHeight="15"/>
  <cols>
    <col min="1" max="1" width="89.7109375" style="0" customWidth="1"/>
    <col min="2" max="2" width="20.57421875" style="6" customWidth="1"/>
    <col min="3" max="3" width="13.28125" style="0" customWidth="1"/>
    <col min="4" max="4" width="15.8515625" style="0" customWidth="1"/>
  </cols>
  <sheetData>
    <row r="2" ht="23.25">
      <c r="A2" s="8" t="s">
        <v>0</v>
      </c>
    </row>
    <row r="3" spans="1:3" ht="15.75" thickBot="1">
      <c r="A3" s="4" t="s">
        <v>62</v>
      </c>
      <c r="B3" s="9"/>
      <c r="C3" s="5"/>
    </row>
    <row r="4" spans="1:2" ht="15.75" thickBot="1">
      <c r="A4" s="1" t="s">
        <v>1</v>
      </c>
      <c r="B4" s="7" t="s">
        <v>63</v>
      </c>
    </row>
    <row r="5" spans="1:2" ht="15" hidden="1">
      <c r="A5" s="10"/>
      <c r="B5" s="11"/>
    </row>
    <row r="6" spans="1:2" ht="15">
      <c r="A6" s="2" t="s">
        <v>49</v>
      </c>
      <c r="B6" s="12">
        <f>B7+B8</f>
        <v>2602623.15</v>
      </c>
    </row>
    <row r="7" spans="1:2" ht="15">
      <c r="A7" s="13" t="s">
        <v>2</v>
      </c>
      <c r="B7" s="14">
        <v>2602623.15</v>
      </c>
    </row>
    <row r="8" spans="1:2" ht="15">
      <c r="A8" s="13" t="s">
        <v>3</v>
      </c>
      <c r="B8" s="14">
        <v>0</v>
      </c>
    </row>
    <row r="9" spans="1:2" ht="15">
      <c r="A9" s="2" t="s">
        <v>50</v>
      </c>
      <c r="B9" s="12">
        <f>B10+B11</f>
        <v>47604874.74</v>
      </c>
    </row>
    <row r="10" spans="1:2" ht="15">
      <c r="A10" s="13" t="s">
        <v>4</v>
      </c>
      <c r="B10" s="14">
        <v>46769774.74</v>
      </c>
    </row>
    <row r="11" spans="1:2" ht="15">
      <c r="A11" s="13" t="s">
        <v>5</v>
      </c>
      <c r="B11" s="14">
        <v>835100</v>
      </c>
    </row>
    <row r="12" spans="1:2" ht="15">
      <c r="A12" s="2" t="s">
        <v>51</v>
      </c>
      <c r="B12" s="12">
        <v>47103375.230000004</v>
      </c>
    </row>
    <row r="13" spans="1:2" ht="15">
      <c r="A13" s="2" t="s">
        <v>30</v>
      </c>
      <c r="B13" s="12">
        <f>B6+B9-B12</f>
        <v>3104122.6599999964</v>
      </c>
    </row>
    <row r="14" spans="1:2" ht="15">
      <c r="A14" s="13" t="s">
        <v>31</v>
      </c>
      <c r="B14" s="14">
        <f>B7+B9-B12</f>
        <v>3104122.6599999964</v>
      </c>
    </row>
    <row r="15" spans="1:2" ht="15.75" thickBot="1">
      <c r="A15" s="15" t="s">
        <v>32</v>
      </c>
      <c r="B15" s="16">
        <v>0</v>
      </c>
    </row>
    <row r="16" spans="1:2" ht="15.75" thickBot="1">
      <c r="A16" s="17"/>
      <c r="B16" s="18"/>
    </row>
    <row r="17" spans="1:2" ht="15.75" thickBot="1">
      <c r="A17" s="19" t="s">
        <v>52</v>
      </c>
      <c r="B17" s="18"/>
    </row>
    <row r="18" spans="1:2" ht="15">
      <c r="A18" s="13" t="s">
        <v>6</v>
      </c>
      <c r="B18" s="14">
        <f>689247.65+20475488.28-253010.65</f>
        <v>20911725.28</v>
      </c>
    </row>
    <row r="19" spans="1:2" ht="15">
      <c r="A19" s="13" t="s">
        <v>7</v>
      </c>
      <c r="B19" s="14">
        <f>650663.72+5266982.14-39564.72</f>
        <v>5878081.14</v>
      </c>
    </row>
    <row r="20" spans="1:2" ht="30" customHeight="1">
      <c r="A20" s="20" t="s">
        <v>8</v>
      </c>
      <c r="B20" s="14">
        <f>650663.72-546009.58+(5266982.14-39564.72)-(5387784.1-57322.51)</f>
        <v>1609.9699999997392</v>
      </c>
    </row>
    <row r="21" spans="1:2" ht="15" hidden="1">
      <c r="A21" s="13"/>
      <c r="B21" s="14"/>
    </row>
    <row r="22" spans="1:2" ht="15">
      <c r="A22" s="2" t="s">
        <v>9</v>
      </c>
      <c r="B22" s="12">
        <v>20499328.940000005</v>
      </c>
    </row>
    <row r="23" spans="1:2" ht="15">
      <c r="A23" s="2" t="s">
        <v>10</v>
      </c>
      <c r="B23" s="12">
        <v>13896424.000000002</v>
      </c>
    </row>
    <row r="24" spans="1:2" ht="15">
      <c r="A24" s="2" t="s">
        <v>11</v>
      </c>
      <c r="B24" s="12">
        <v>12962867.170000002</v>
      </c>
    </row>
    <row r="25" spans="1:2" ht="15">
      <c r="A25" s="13" t="s">
        <v>12</v>
      </c>
      <c r="B25" s="14">
        <v>2011875.88</v>
      </c>
    </row>
    <row r="26" spans="1:2" ht="15">
      <c r="A26" s="13" t="s">
        <v>13</v>
      </c>
      <c r="B26" s="14">
        <v>7857698.6</v>
      </c>
    </row>
    <row r="27" spans="1:2" ht="15">
      <c r="A27" s="13" t="s">
        <v>58</v>
      </c>
      <c r="B27" s="14">
        <v>350568.7700000001</v>
      </c>
    </row>
    <row r="28" spans="1:2" ht="15">
      <c r="A28" s="13" t="s">
        <v>14</v>
      </c>
      <c r="B28" s="14">
        <v>556759.4</v>
      </c>
    </row>
    <row r="29" spans="1:2" ht="15">
      <c r="A29" s="13" t="s">
        <v>15</v>
      </c>
      <c r="B29" s="14">
        <v>400500</v>
      </c>
    </row>
    <row r="30" spans="1:2" ht="15">
      <c r="A30" s="13" t="s">
        <v>60</v>
      </c>
      <c r="B30" s="14">
        <v>0</v>
      </c>
    </row>
    <row r="31" spans="1:2" ht="15">
      <c r="A31" s="13" t="s">
        <v>55</v>
      </c>
      <c r="B31" s="14">
        <v>0</v>
      </c>
    </row>
    <row r="32" spans="1:2" ht="14.25" customHeight="1">
      <c r="A32" s="13" t="s">
        <v>36</v>
      </c>
      <c r="B32" s="14">
        <v>260729.88</v>
      </c>
    </row>
    <row r="33" spans="1:2" ht="15">
      <c r="A33" s="13" t="s">
        <v>34</v>
      </c>
      <c r="B33" s="14">
        <v>379891.44</v>
      </c>
    </row>
    <row r="34" spans="1:2" ht="15">
      <c r="A34" s="13" t="s">
        <v>47</v>
      </c>
      <c r="B34" s="14">
        <v>187771.91999999998</v>
      </c>
    </row>
    <row r="35" spans="1:2" ht="15">
      <c r="A35" s="13" t="s">
        <v>45</v>
      </c>
      <c r="B35" s="14">
        <v>21167.83</v>
      </c>
    </row>
    <row r="36" spans="1:2" ht="15">
      <c r="A36" s="13" t="s">
        <v>16</v>
      </c>
      <c r="B36" s="14">
        <v>391413.01</v>
      </c>
    </row>
    <row r="37" spans="1:2" ht="15">
      <c r="A37" s="13" t="s">
        <v>68</v>
      </c>
      <c r="B37" s="14">
        <v>0</v>
      </c>
    </row>
    <row r="38" spans="1:2" ht="14.25" customHeight="1">
      <c r="A38" s="13" t="s">
        <v>17</v>
      </c>
      <c r="B38" s="14">
        <v>180170.71</v>
      </c>
    </row>
    <row r="39" spans="1:2" ht="15">
      <c r="A39" s="13" t="s">
        <v>54</v>
      </c>
      <c r="B39" s="14">
        <v>0</v>
      </c>
    </row>
    <row r="40" spans="1:2" ht="15">
      <c r="A40" s="13" t="s">
        <v>40</v>
      </c>
      <c r="B40" s="14">
        <v>73300</v>
      </c>
    </row>
    <row r="41" spans="1:2" ht="15">
      <c r="A41" s="13" t="s">
        <v>70</v>
      </c>
      <c r="B41" s="14">
        <v>52880.73</v>
      </c>
    </row>
    <row r="42" spans="1:2" ht="15">
      <c r="A42" s="13" t="s">
        <v>43</v>
      </c>
      <c r="B42" s="14">
        <v>0</v>
      </c>
    </row>
    <row r="43" spans="1:2" ht="15">
      <c r="A43" s="13" t="s">
        <v>67</v>
      </c>
      <c r="B43" s="14">
        <v>238139</v>
      </c>
    </row>
    <row r="44" spans="1:2" ht="15">
      <c r="A44" s="3" t="s">
        <v>46</v>
      </c>
      <c r="B44" s="14">
        <v>0</v>
      </c>
    </row>
    <row r="45" spans="1:2" ht="15">
      <c r="A45" s="2" t="s">
        <v>18</v>
      </c>
      <c r="B45" s="12">
        <v>623949.03</v>
      </c>
    </row>
    <row r="46" spans="1:2" ht="15">
      <c r="A46" s="2" t="s">
        <v>33</v>
      </c>
      <c r="B46" s="14">
        <v>242938.82</v>
      </c>
    </row>
    <row r="47" spans="1:2" ht="15">
      <c r="A47" s="13" t="s">
        <v>71</v>
      </c>
      <c r="B47" s="14">
        <v>6089.549999999999</v>
      </c>
    </row>
    <row r="48" spans="1:2" ht="15">
      <c r="A48" s="13" t="s">
        <v>19</v>
      </c>
      <c r="B48" s="14">
        <v>7258.56</v>
      </c>
    </row>
    <row r="49" spans="1:2" ht="15">
      <c r="A49" s="13" t="s">
        <v>37</v>
      </c>
      <c r="B49" s="14">
        <v>16755.63</v>
      </c>
    </row>
    <row r="50" spans="1:2" ht="15">
      <c r="A50" s="13" t="s">
        <v>20</v>
      </c>
      <c r="B50" s="14">
        <v>31456.25</v>
      </c>
    </row>
    <row r="51" spans="1:2" ht="15">
      <c r="A51" s="13" t="s">
        <v>42</v>
      </c>
      <c r="B51" s="14">
        <v>33796.310000000005</v>
      </c>
    </row>
    <row r="52" spans="1:2" ht="15">
      <c r="A52" s="13" t="s">
        <v>21</v>
      </c>
      <c r="B52" s="14">
        <v>92001</v>
      </c>
    </row>
    <row r="53" spans="1:2" ht="15">
      <c r="A53" s="13" t="s">
        <v>39</v>
      </c>
      <c r="B53" s="14">
        <v>97897.66</v>
      </c>
    </row>
    <row r="54" spans="1:2" ht="15">
      <c r="A54" s="13" t="s">
        <v>66</v>
      </c>
      <c r="B54" s="14">
        <v>26794.72</v>
      </c>
    </row>
    <row r="55" spans="1:2" ht="15">
      <c r="A55" s="13" t="s">
        <v>56</v>
      </c>
      <c r="B55" s="14">
        <v>12600</v>
      </c>
    </row>
    <row r="56" spans="1:2" ht="15">
      <c r="A56" s="13" t="s">
        <v>64</v>
      </c>
      <c r="B56" s="14">
        <v>42067.72</v>
      </c>
    </row>
    <row r="57" spans="1:2" ht="15">
      <c r="A57" s="13" t="s">
        <v>57</v>
      </c>
      <c r="B57" s="14">
        <v>1071.79</v>
      </c>
    </row>
    <row r="58" spans="1:2" ht="15">
      <c r="A58" s="13" t="s">
        <v>65</v>
      </c>
      <c r="B58" s="14">
        <v>13221.02</v>
      </c>
    </row>
    <row r="59" spans="1:2" ht="15">
      <c r="A59" s="2" t="s">
        <v>22</v>
      </c>
      <c r="B59" s="12">
        <v>75354.5</v>
      </c>
    </row>
    <row r="60" spans="1:2" ht="15">
      <c r="A60" s="13" t="s">
        <v>35</v>
      </c>
      <c r="B60" s="14">
        <v>24407.12</v>
      </c>
    </row>
    <row r="61" spans="1:2" ht="15">
      <c r="A61" s="3" t="s">
        <v>41</v>
      </c>
      <c r="B61" s="14">
        <v>0</v>
      </c>
    </row>
    <row r="62" spans="1:2" ht="15">
      <c r="A62" s="13" t="s">
        <v>61</v>
      </c>
      <c r="B62" s="14">
        <v>0</v>
      </c>
    </row>
    <row r="63" spans="1:2" ht="15">
      <c r="A63" s="13" t="s">
        <v>72</v>
      </c>
      <c r="B63" s="14">
        <v>0</v>
      </c>
    </row>
    <row r="64" spans="1:2" ht="15" customHeight="1">
      <c r="A64" s="13" t="s">
        <v>53</v>
      </c>
      <c r="B64" s="14">
        <v>1830.97</v>
      </c>
    </row>
    <row r="65" spans="1:2" ht="15" customHeight="1">
      <c r="A65" s="13" t="s">
        <v>73</v>
      </c>
      <c r="B65" s="14">
        <v>23000</v>
      </c>
    </row>
    <row r="66" spans="1:2" ht="15">
      <c r="A66" s="13" t="s">
        <v>59</v>
      </c>
      <c r="B66" s="14">
        <v>0</v>
      </c>
    </row>
    <row r="67" spans="1:2" ht="14.25" customHeight="1">
      <c r="A67" s="13" t="s">
        <v>48</v>
      </c>
      <c r="B67" s="14">
        <v>0</v>
      </c>
    </row>
    <row r="68" spans="1:2" ht="15" customHeight="1">
      <c r="A68" s="13" t="s">
        <v>69</v>
      </c>
      <c r="B68" s="14">
        <v>26116.41</v>
      </c>
    </row>
    <row r="69" spans="1:2" ht="12.75" customHeight="1">
      <c r="A69" s="2" t="s">
        <v>23</v>
      </c>
      <c r="B69" s="12">
        <v>234253.3</v>
      </c>
    </row>
    <row r="70" spans="1:2" ht="15">
      <c r="A70" s="13" t="s">
        <v>44</v>
      </c>
      <c r="B70" s="14">
        <v>0</v>
      </c>
    </row>
    <row r="71" spans="1:2" ht="15">
      <c r="A71" s="13" t="s">
        <v>24</v>
      </c>
      <c r="B71" s="14">
        <v>13844.45</v>
      </c>
    </row>
    <row r="72" spans="1:2" ht="15">
      <c r="A72" s="13" t="s">
        <v>25</v>
      </c>
      <c r="B72" s="14">
        <v>69304.73</v>
      </c>
    </row>
    <row r="73" spans="1:2" ht="15">
      <c r="A73" s="13" t="s">
        <v>38</v>
      </c>
      <c r="B73" s="14">
        <v>151104.12</v>
      </c>
    </row>
    <row r="74" spans="1:2" ht="15">
      <c r="A74" s="2" t="s">
        <v>26</v>
      </c>
      <c r="B74" s="14">
        <v>4244326.31</v>
      </c>
    </row>
    <row r="75" spans="1:2" ht="15">
      <c r="A75" s="2" t="s">
        <v>27</v>
      </c>
      <c r="B75" s="14">
        <v>622095.77</v>
      </c>
    </row>
    <row r="76" spans="1:2" ht="15">
      <c r="A76" s="2" t="s">
        <v>28</v>
      </c>
      <c r="B76" s="14">
        <v>1253121.69</v>
      </c>
    </row>
    <row r="77" spans="1:2" ht="15.75" thickBot="1">
      <c r="A77" s="21" t="s">
        <v>29</v>
      </c>
      <c r="B77" s="16">
        <v>483361.17</v>
      </c>
    </row>
    <row r="78" spans="1:2" ht="15" hidden="1">
      <c r="A78" s="22"/>
      <c r="B78" s="23"/>
    </row>
  </sheetData>
  <sheetProtection/>
  <printOptions/>
  <pageMargins left="0.2755905511811024" right="0.15748031496062992" top="0.15748031496062992" bottom="0.15748031496062992" header="0.31496062992125984" footer="0.31496062992125984"/>
  <pageSetup fitToHeight="1" fitToWidth="1" horizontalDpi="180" verticalDpi="18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2016-04-13T10:08:02Z</dcterms:modified>
  <cp:category/>
  <cp:version/>
  <cp:contentType/>
  <cp:contentStatus/>
</cp:coreProperties>
</file>