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<sst xmlns="http://schemas.openxmlformats.org/spreadsheetml/2006/main" count="161" uniqueCount="102">
  <si>
    <t>Смета доходов и расходов ТСЖ «Пушкинская, 289» на 2012 г.</t>
  </si>
  <si>
    <t xml:space="preserve"> </t>
  </si>
  <si>
    <t>ДОХОДЫ :</t>
  </si>
  <si>
    <t>Стоимость, руб.</t>
  </si>
  <si>
    <t>№ п/п</t>
  </si>
  <si>
    <t>Заказчик</t>
  </si>
  <si>
    <t>Услуга</t>
  </si>
  <si>
    <t>в мес.</t>
  </si>
  <si>
    <t>в год</t>
  </si>
  <si>
    <t>1.</t>
  </si>
  <si>
    <t>ЗАО «ЭР-Телеком»</t>
  </si>
  <si>
    <t>Размещение телекоммуникационного оборудования</t>
  </si>
  <si>
    <t>2.</t>
  </si>
  <si>
    <t>ЗАО «Комстар-Регионы»</t>
  </si>
  <si>
    <t>3.</t>
  </si>
  <si>
    <t>ОАО «Вымпелком»</t>
  </si>
  <si>
    <t>4.</t>
  </si>
  <si>
    <t>ООО «ТиМ»</t>
  </si>
  <si>
    <t>Реклама в лифтах</t>
  </si>
  <si>
    <t>5.</t>
  </si>
  <si>
    <t xml:space="preserve">Сбор с автовладельцев  </t>
  </si>
  <si>
    <t>Охрана</t>
  </si>
  <si>
    <t>6.</t>
  </si>
  <si>
    <t>Капитальный ремонт (3руб./кв.м.)</t>
  </si>
  <si>
    <t>7.</t>
  </si>
  <si>
    <t>Содержание жилья</t>
  </si>
  <si>
    <t>8.</t>
  </si>
  <si>
    <t>Отопление</t>
  </si>
  <si>
    <t>9.</t>
  </si>
  <si>
    <t>Горячее водоснабжение</t>
  </si>
  <si>
    <t>10.</t>
  </si>
  <si>
    <t>Холодное водоснабжение</t>
  </si>
  <si>
    <t>11.</t>
  </si>
  <si>
    <t>Водоотведение</t>
  </si>
  <si>
    <t>12.</t>
  </si>
  <si>
    <t>Электроэнергия МОП</t>
  </si>
  <si>
    <t>Всего доходов:</t>
  </si>
  <si>
    <t>РАСХОДЫ:</t>
  </si>
  <si>
    <t>Поставщик</t>
  </si>
  <si>
    <t>Управление многоквартирным домом</t>
  </si>
  <si>
    <t>МАУ «Расчётно-информационный центр»</t>
  </si>
  <si>
    <t>Первичный приём от граждан документов на регистрацию и снятие с регистрационного учёта; первичный приём от граждан документов на замену паспорта гражданина РФ; расчёт размера и начисление платы за жилое помещение и коммунальные услуги собственникам и нанимателям жилого фонда, выпуск счет-квитанций.</t>
  </si>
  <si>
    <t>Сбербанк, Альфа-Банк, Уралсиб, Почта России</t>
  </si>
  <si>
    <t>Услуги банков по приему платежей и расчетно-кассовое обслуживание</t>
  </si>
  <si>
    <t>Вознаграждение председателя правления</t>
  </si>
  <si>
    <t>НДФЛ, страховые взносы в ПФ,ФОМС и ФСС</t>
  </si>
  <si>
    <t>Налог УСН</t>
  </si>
  <si>
    <t>ЗАО «Астарта»</t>
  </si>
  <si>
    <t>Услуги связи на постах охраны.</t>
  </si>
  <si>
    <t>ЗАО «Вымпелком»</t>
  </si>
  <si>
    <t>Услуги связи для  услуги «Мобильный сторож».</t>
  </si>
  <si>
    <t>Канцелярские, офисные, представительские расходы</t>
  </si>
  <si>
    <t>Всего на управление МКД:</t>
  </si>
  <si>
    <t>Содержание и текущий ремонт общего имущества</t>
  </si>
  <si>
    <t>ООО «СЭБ»</t>
  </si>
  <si>
    <t>Сбор, вывоз и захоронение</t>
  </si>
  <si>
    <t>- ТБО</t>
  </si>
  <si>
    <t>- крупногабаритных отходов              ("Газель" 8 м.куб*200 руб.)</t>
  </si>
  <si>
    <t>ООО «Удмуртлифт»</t>
  </si>
  <si>
    <t>Комплексное обслуживание лифтов.</t>
  </si>
  <si>
    <t xml:space="preserve">МУП г. Ижевска "Ремонтно-аварийная служба" </t>
  </si>
  <si>
    <t xml:space="preserve">Локализация аварий санитарно-технических устройств, систем энергообеспечения и инженерного оборудования жилого дома в нерабочее время, в выходные и праздничные дни. </t>
  </si>
  <si>
    <t>Отдел вневедомственной охраны при УВД по г. Ижевску</t>
  </si>
  <si>
    <t>«Мобильный сторож»- тревожная кнопка на постах охраны.</t>
  </si>
  <si>
    <t>ООО «ПКФ «Лана»</t>
  </si>
  <si>
    <t>Техбслуживание СКПТ (коллективной ТВ-антенны)</t>
  </si>
  <si>
    <t>РОАО «Удмуртгаз»</t>
  </si>
  <si>
    <t>Техническое обслуживание внутридомового газового оборудования и аварийно-диспетчерское обеспечение</t>
  </si>
  <si>
    <t>ООО «Комфорт-Сервис Ижевск»</t>
  </si>
  <si>
    <t>Обслуживание домофонов</t>
  </si>
  <si>
    <t>ООО «ЭМ-Сервис»</t>
  </si>
  <si>
    <t>Обслуживание узла учета теплоэнергии.</t>
  </si>
  <si>
    <t>ООО «Агентство деловой информации»</t>
  </si>
  <si>
    <t>Техобслуживание систем контроля доступа (шлагбаумы).</t>
  </si>
  <si>
    <t>ООО «Сервисный центр»</t>
  </si>
  <si>
    <t>Содержание жилья.</t>
  </si>
  <si>
    <t>ООО «ИКЦ «Калибр»</t>
  </si>
  <si>
    <t>Освидетельствование лифтов</t>
  </si>
  <si>
    <t>ООО «ЧОО «Профи»</t>
  </si>
  <si>
    <t xml:space="preserve">Охрана придомовой территории. </t>
  </si>
  <si>
    <t>13.</t>
  </si>
  <si>
    <t>Страхование лифтов</t>
  </si>
  <si>
    <t>14.</t>
  </si>
  <si>
    <t>ООО «Сион»</t>
  </si>
  <si>
    <t>Дератизация и дезинсекция</t>
  </si>
  <si>
    <t>Всего на содержание и текущий ремонт общего имущества:</t>
  </si>
  <si>
    <t>Оплата ресурсоснабжающим организациям</t>
  </si>
  <si>
    <t>ООО «Удмуртские коммунальные системы»</t>
  </si>
  <si>
    <t>Отопление и горячая вода</t>
  </si>
  <si>
    <t>МУП г. Ижевска «Ижводоканал»</t>
  </si>
  <si>
    <t>Холодное водоснабжение и водоотведение</t>
  </si>
  <si>
    <t>ОАО «УЭСК»</t>
  </si>
  <si>
    <t>Всего на оплату ресурсонабжающим организациям:</t>
  </si>
  <si>
    <t>Всего расходов:</t>
  </si>
  <si>
    <t>Расход средств фонда предстоящих расходов и целевых сборов , в т.ч.  капитального ремонта общего имущества</t>
  </si>
  <si>
    <t>Замена оконных блоков в 5 подъезде</t>
  </si>
  <si>
    <t>Прокладка кабельной линии от РУ-0,4 кВ ТП-887 до ВРУ дома взамен физически изношенной согласно техзнического задания МУП г. Ижевска «Ижевские электрические сети»</t>
  </si>
  <si>
    <t>Восстановление освещения придомовой территории на существующих бетонных опорах.</t>
  </si>
  <si>
    <t>Установка ограждения территории (забора)</t>
  </si>
  <si>
    <t>Устройство детской площадки</t>
  </si>
  <si>
    <t>Председатель Правления ТСЖ «Пушкинская, 289»</t>
  </si>
  <si>
    <t>Д. Д. Локастов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</si>
</sst>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#,##0.00\ [$руб.-419];[RED]\-#,##0.00\ [$руб.-419]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 wrapText="1"/>
    </xf>
    <xf numFmtId="164" fontId="0" fillId="0" borderId="2" xfId="0" applyFont="1" applyBorder="1" applyAlignment="1">
      <alignment wrapText="1"/>
    </xf>
    <xf numFmtId="167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 vertical="center" wrapText="1"/>
    </xf>
    <xf numFmtId="167" fontId="0" fillId="0" borderId="2" xfId="0" applyNumberFormat="1" applyFont="1" applyBorder="1" applyAlignment="1">
      <alignment/>
    </xf>
    <xf numFmtId="164" fontId="2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6" fontId="0" fillId="0" borderId="5" xfId="0" applyNumberFormat="1" applyBorder="1" applyAlignment="1">
      <alignment/>
    </xf>
    <xf numFmtId="164" fontId="2" fillId="0" borderId="2" xfId="0" applyFont="1" applyBorder="1" applyAlignment="1">
      <alignment/>
    </xf>
    <xf numFmtId="164" fontId="0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0" fillId="0" borderId="0" xfId="0" applyFont="1" applyAlignment="1">
      <alignment vertical="top" wrapText="1"/>
    </xf>
    <xf numFmtId="164" fontId="2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5" fontId="3" fillId="0" borderId="2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7" xfId="0" applyFont="1" applyBorder="1" applyAlignment="1">
      <alignment/>
    </xf>
    <xf numFmtId="167" fontId="0" fillId="0" borderId="7" xfId="0" applyNumberFormat="1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0" fillId="0" borderId="8" xfId="0" applyFont="1" applyBorder="1" applyAlignment="1">
      <alignment wrapText="1"/>
    </xf>
    <xf numFmtId="166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0" fillId="0" borderId="5" xfId="0" applyFont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vertical="top" wrapText="1"/>
    </xf>
    <xf numFmtId="166" fontId="1" fillId="0" borderId="0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E54" sqref="E54"/>
    </sheetView>
  </sheetViews>
  <sheetFormatPr defaultColWidth="12.57421875" defaultRowHeight="12.75"/>
  <cols>
    <col min="1" max="1" width="9.7109375" style="0" customWidth="1"/>
    <col min="2" max="2" width="42.57421875" style="0" customWidth="1"/>
    <col min="3" max="3" width="31.57421875" style="0" customWidth="1"/>
    <col min="4" max="4" width="15.7109375" style="0" customWidth="1"/>
    <col min="5" max="5" width="17.28125" style="0" customWidth="1"/>
    <col min="6" max="6" width="11.57421875" style="0" customWidth="1"/>
    <col min="7" max="7" width="17.7109375" style="0" customWidth="1"/>
    <col min="8" max="16384" width="11.57421875" style="0" customWidth="1"/>
  </cols>
  <sheetData>
    <row r="1" spans="1:5" ht="12.75">
      <c r="A1" s="1"/>
      <c r="B1" s="2" t="s">
        <v>0</v>
      </c>
      <c r="C1" s="1"/>
      <c r="D1" s="3"/>
      <c r="E1" s="3"/>
    </row>
    <row r="2" spans="1:5" ht="12.75">
      <c r="A2" s="1"/>
      <c r="B2" s="2"/>
      <c r="C2" s="1"/>
      <c r="D2" s="3"/>
      <c r="E2" s="3"/>
    </row>
    <row r="3" spans="1:5" ht="12.75">
      <c r="A3" s="4" t="s">
        <v>1</v>
      </c>
      <c r="B3" s="5" t="s">
        <v>2</v>
      </c>
      <c r="D3" s="6" t="s">
        <v>1</v>
      </c>
      <c r="E3" s="6" t="s">
        <v>1</v>
      </c>
    </row>
    <row r="4" spans="1:5" ht="12.75">
      <c r="A4" s="4"/>
      <c r="B4" s="5"/>
      <c r="D4" s="6"/>
      <c r="E4" s="6"/>
    </row>
    <row r="5" spans="1:5" ht="12.75">
      <c r="A5" s="7"/>
      <c r="B5" s="7"/>
      <c r="C5" s="7"/>
      <c r="D5" s="8" t="s">
        <v>3</v>
      </c>
      <c r="E5" s="8"/>
    </row>
    <row r="6" spans="1:5" ht="33" customHeight="1">
      <c r="A6" s="9" t="s">
        <v>4</v>
      </c>
      <c r="B6" s="10" t="s">
        <v>5</v>
      </c>
      <c r="C6" s="10" t="s">
        <v>6</v>
      </c>
      <c r="D6" s="11" t="s">
        <v>7</v>
      </c>
      <c r="E6" s="11" t="s">
        <v>8</v>
      </c>
    </row>
    <row r="7" spans="1:5" ht="12.75">
      <c r="A7" s="12" t="s">
        <v>9</v>
      </c>
      <c r="B7" s="13" t="s">
        <v>10</v>
      </c>
      <c r="C7" s="14" t="s">
        <v>11</v>
      </c>
      <c r="D7" s="15">
        <v>300</v>
      </c>
      <c r="E7" s="15">
        <f>D7*12</f>
        <v>3600</v>
      </c>
    </row>
    <row r="8" spans="1:5" ht="12.75">
      <c r="A8" s="12" t="s">
        <v>12</v>
      </c>
      <c r="B8" s="13" t="s">
        <v>13</v>
      </c>
      <c r="C8" s="14" t="s">
        <v>11</v>
      </c>
      <c r="D8" s="15">
        <v>5000</v>
      </c>
      <c r="E8" s="15">
        <f>D8*12</f>
        <v>60000</v>
      </c>
    </row>
    <row r="9" spans="1:5" ht="12.75">
      <c r="A9" s="12" t="s">
        <v>14</v>
      </c>
      <c r="B9" s="13" t="s">
        <v>15</v>
      </c>
      <c r="C9" s="14" t="s">
        <v>11</v>
      </c>
      <c r="D9" s="15">
        <v>17000</v>
      </c>
      <c r="E9" s="15">
        <f>D9*12</f>
        <v>204000</v>
      </c>
    </row>
    <row r="10" spans="1:5" ht="12.75">
      <c r="A10" s="12" t="s">
        <v>16</v>
      </c>
      <c r="B10" s="13" t="s">
        <v>17</v>
      </c>
      <c r="C10" s="14" t="s">
        <v>18</v>
      </c>
      <c r="D10" s="15">
        <v>300</v>
      </c>
      <c r="E10" s="15">
        <f>D10*12</f>
        <v>3600</v>
      </c>
    </row>
    <row r="11" spans="1:5" ht="12.75">
      <c r="A11" s="12" t="s">
        <v>19</v>
      </c>
      <c r="B11" s="13" t="s">
        <v>20</v>
      </c>
      <c r="C11" s="14" t="s">
        <v>21</v>
      </c>
      <c r="D11" s="15">
        <v>60000</v>
      </c>
      <c r="E11" s="15">
        <f>D11*12</f>
        <v>720000</v>
      </c>
    </row>
    <row r="12" spans="1:5" ht="12.75">
      <c r="A12" s="12" t="s">
        <v>22</v>
      </c>
      <c r="B12" s="13" t="s">
        <v>1</v>
      </c>
      <c r="C12" s="16" t="s">
        <v>23</v>
      </c>
      <c r="D12" s="17">
        <v>34699.8</v>
      </c>
      <c r="E12" s="15">
        <f>D12*12</f>
        <v>416397.60000000003</v>
      </c>
    </row>
    <row r="13" spans="1:5" ht="12.75">
      <c r="A13" s="12" t="s">
        <v>24</v>
      </c>
      <c r="B13" s="13" t="s">
        <v>1</v>
      </c>
      <c r="C13" s="16" t="s">
        <v>25</v>
      </c>
      <c r="D13" s="15">
        <v>159609.37</v>
      </c>
      <c r="E13" s="15">
        <f>D13*12</f>
        <v>1915312.44</v>
      </c>
    </row>
    <row r="14" spans="1:5" ht="12.75">
      <c r="A14" s="12" t="s">
        <v>26</v>
      </c>
      <c r="B14" s="18" t="s">
        <v>1</v>
      </c>
      <c r="C14" s="19" t="s">
        <v>27</v>
      </c>
      <c r="D14" s="20">
        <v>164961.74000000002</v>
      </c>
      <c r="E14" s="15">
        <f>D14*12</f>
        <v>1979540.8800000004</v>
      </c>
    </row>
    <row r="15" spans="1:5" ht="12.75">
      <c r="A15" s="12" t="s">
        <v>28</v>
      </c>
      <c r="B15" s="21" t="s">
        <v>1</v>
      </c>
      <c r="C15" s="19" t="s">
        <v>29</v>
      </c>
      <c r="D15" s="20">
        <v>70147.8200000001</v>
      </c>
      <c r="E15" s="15">
        <f>D15*12</f>
        <v>841773.8400000011</v>
      </c>
    </row>
    <row r="16" spans="1:5" ht="12.75">
      <c r="A16" s="12" t="s">
        <v>30</v>
      </c>
      <c r="B16" s="21" t="s">
        <v>1</v>
      </c>
      <c r="C16" s="19" t="s">
        <v>31</v>
      </c>
      <c r="D16" s="20">
        <v>13923.519999999993</v>
      </c>
      <c r="E16" s="15">
        <f>D16*12</f>
        <v>167082.23999999993</v>
      </c>
    </row>
    <row r="17" spans="1:5" ht="12.75">
      <c r="A17" s="12" t="s">
        <v>32</v>
      </c>
      <c r="B17" s="21" t="s">
        <v>1</v>
      </c>
      <c r="C17" s="19" t="s">
        <v>33</v>
      </c>
      <c r="D17" s="20">
        <v>14381.050000000012</v>
      </c>
      <c r="E17" s="15">
        <f>D17*12</f>
        <v>172572.60000000015</v>
      </c>
    </row>
    <row r="18" spans="1:5" ht="12.75">
      <c r="A18" s="12" t="s">
        <v>34</v>
      </c>
      <c r="B18" s="21" t="s">
        <v>1</v>
      </c>
      <c r="C18" s="19" t="s">
        <v>35</v>
      </c>
      <c r="D18" s="20">
        <v>10202.960000000006</v>
      </c>
      <c r="E18" s="15">
        <f>D18*12</f>
        <v>122435.52000000008</v>
      </c>
    </row>
    <row r="19" spans="3:5" ht="12.75">
      <c r="C19" s="22" t="s">
        <v>36</v>
      </c>
      <c r="D19" s="6">
        <f>SUM(D7:D18)</f>
        <v>550526.2600000001</v>
      </c>
      <c r="E19" s="23">
        <f>SUM(E7:E18)</f>
        <v>6606315.120000002</v>
      </c>
    </row>
    <row r="21" spans="3:5" ht="12.75">
      <c r="C21" s="24" t="s">
        <v>1</v>
      </c>
      <c r="D21" s="24" t="s">
        <v>1</v>
      </c>
      <c r="E21" s="25"/>
    </row>
    <row r="22" spans="1:5" ht="12.75">
      <c r="A22" s="1"/>
      <c r="B22" s="2" t="s">
        <v>37</v>
      </c>
      <c r="C22" s="1"/>
      <c r="D22" s="26" t="s">
        <v>1</v>
      </c>
      <c r="E22" s="26" t="s">
        <v>1</v>
      </c>
    </row>
    <row r="23" spans="1:5" ht="12.75">
      <c r="A23" s="1"/>
      <c r="B23" s="27"/>
      <c r="C23" s="1"/>
      <c r="D23" s="3"/>
      <c r="E23" s="3"/>
    </row>
    <row r="24" spans="1:5" ht="12.75">
      <c r="A24" s="7"/>
      <c r="B24" s="7"/>
      <c r="C24" s="7"/>
      <c r="D24" s="8" t="s">
        <v>3</v>
      </c>
      <c r="E24" s="8"/>
    </row>
    <row r="25" spans="1:5" ht="36.75" customHeight="1">
      <c r="A25" s="9" t="s">
        <v>4</v>
      </c>
      <c r="B25" s="10" t="s">
        <v>38</v>
      </c>
      <c r="C25" s="10" t="s">
        <v>6</v>
      </c>
      <c r="D25" s="11" t="s">
        <v>7</v>
      </c>
      <c r="E25" s="11" t="s">
        <v>8</v>
      </c>
    </row>
    <row r="26" spans="1:5" ht="36.75" customHeight="1">
      <c r="A26" s="28" t="s">
        <v>39</v>
      </c>
      <c r="B26" s="28"/>
      <c r="C26" s="28"/>
      <c r="D26" s="28"/>
      <c r="E26" s="28"/>
    </row>
    <row r="27" spans="1:5" ht="134.25" customHeight="1">
      <c r="A27" s="12" t="s">
        <v>9</v>
      </c>
      <c r="B27" s="13" t="s">
        <v>40</v>
      </c>
      <c r="C27" s="29" t="s">
        <v>41</v>
      </c>
      <c r="D27" s="15">
        <v>4500</v>
      </c>
      <c r="E27" s="15">
        <f>D27*12</f>
        <v>54000</v>
      </c>
    </row>
    <row r="28" spans="1:5" ht="36.75" customHeight="1">
      <c r="A28" s="12" t="s">
        <v>12</v>
      </c>
      <c r="B28" s="30" t="s">
        <v>42</v>
      </c>
      <c r="C28" s="31" t="s">
        <v>43</v>
      </c>
      <c r="D28" s="15">
        <v>10005</v>
      </c>
      <c r="E28" s="15">
        <v>120060</v>
      </c>
    </row>
    <row r="29" spans="1:5" ht="36.75" customHeight="1">
      <c r="A29" s="12" t="s">
        <v>14</v>
      </c>
      <c r="B29" s="18" t="s">
        <v>1</v>
      </c>
      <c r="C29" s="14" t="s">
        <v>44</v>
      </c>
      <c r="D29" s="15">
        <v>25000</v>
      </c>
      <c r="E29" s="15">
        <f>D29*12</f>
        <v>300000</v>
      </c>
    </row>
    <row r="30" spans="1:5" ht="36.75" customHeight="1">
      <c r="A30" s="12" t="s">
        <v>16</v>
      </c>
      <c r="B30" s="18" t="s">
        <v>1</v>
      </c>
      <c r="C30" s="14" t="s">
        <v>45</v>
      </c>
      <c r="D30" s="19">
        <v>12415</v>
      </c>
      <c r="E30" s="15">
        <f>D30*12</f>
        <v>148980</v>
      </c>
    </row>
    <row r="31" spans="1:5" ht="36.75" customHeight="1">
      <c r="A31" s="12" t="s">
        <v>19</v>
      </c>
      <c r="B31" s="21" t="s">
        <v>1</v>
      </c>
      <c r="C31" s="19" t="s">
        <v>46</v>
      </c>
      <c r="D31" s="19"/>
      <c r="E31" s="15">
        <v>20000</v>
      </c>
    </row>
    <row r="32" spans="1:5" ht="36.75" customHeight="1">
      <c r="A32" s="12" t="s">
        <v>22</v>
      </c>
      <c r="B32" s="21" t="s">
        <v>47</v>
      </c>
      <c r="C32" s="19" t="s">
        <v>48</v>
      </c>
      <c r="D32" s="15">
        <v>690</v>
      </c>
      <c r="E32" s="15">
        <f>D32*12</f>
        <v>8280</v>
      </c>
    </row>
    <row r="33" spans="1:5" ht="36.75" customHeight="1">
      <c r="A33" s="12" t="s">
        <v>24</v>
      </c>
      <c r="B33" s="21" t="s">
        <v>49</v>
      </c>
      <c r="C33" s="14" t="s">
        <v>50</v>
      </c>
      <c r="D33" s="15">
        <v>50</v>
      </c>
      <c r="E33" s="15">
        <f>D33*12</f>
        <v>600</v>
      </c>
    </row>
    <row r="34" spans="1:5" ht="36.75" customHeight="1">
      <c r="A34" s="12" t="s">
        <v>26</v>
      </c>
      <c r="B34" s="21" t="s">
        <v>1</v>
      </c>
      <c r="C34" s="14" t="s">
        <v>51</v>
      </c>
      <c r="D34" s="15">
        <v>2000</v>
      </c>
      <c r="E34" s="15">
        <f>D34*12</f>
        <v>24000</v>
      </c>
    </row>
    <row r="35" spans="1:5" ht="36.75" customHeight="1">
      <c r="A35" s="32"/>
      <c r="B35" s="27"/>
      <c r="C35" s="33" t="s">
        <v>52</v>
      </c>
      <c r="D35" s="34">
        <f>SUM(D27:D34)</f>
        <v>54660</v>
      </c>
      <c r="E35" s="34">
        <f>SUM(E27:E34)</f>
        <v>675920</v>
      </c>
    </row>
    <row r="36" spans="1:5" ht="36.75" customHeight="1">
      <c r="A36" s="32"/>
      <c r="B36" s="27"/>
      <c r="C36" s="33"/>
      <c r="D36" s="34"/>
      <c r="E36" s="34"/>
    </row>
    <row r="37" spans="1:5" ht="36.75" customHeight="1">
      <c r="A37" s="35" t="s">
        <v>53</v>
      </c>
      <c r="B37" s="35"/>
      <c r="C37" s="35"/>
      <c r="D37" s="35"/>
      <c r="E37" s="35"/>
    </row>
    <row r="38" spans="1:5" ht="12.75">
      <c r="A38" s="36" t="s">
        <v>9</v>
      </c>
      <c r="B38" s="37" t="s">
        <v>54</v>
      </c>
      <c r="C38" s="38" t="s">
        <v>55</v>
      </c>
      <c r="D38" s="38" t="s">
        <v>1</v>
      </c>
      <c r="E38" s="38" t="s">
        <v>1</v>
      </c>
    </row>
    <row r="39" spans="1:5" ht="12.75">
      <c r="A39" s="39"/>
      <c r="B39" s="40"/>
      <c r="C39" s="41" t="s">
        <v>56</v>
      </c>
      <c r="D39" s="42">
        <v>16793.11</v>
      </c>
      <c r="E39" s="41">
        <f>D39*12</f>
        <v>201517.32</v>
      </c>
    </row>
    <row r="40" spans="1:5" ht="12.75">
      <c r="A40" s="43"/>
      <c r="B40" s="44"/>
      <c r="C40" s="45" t="s">
        <v>57</v>
      </c>
      <c r="D40" s="46">
        <v>1600</v>
      </c>
      <c r="E40" s="47">
        <f>D40*12</f>
        <v>19200</v>
      </c>
    </row>
    <row r="41" spans="1:5" ht="12.75">
      <c r="A41" s="48" t="s">
        <v>12</v>
      </c>
      <c r="B41" s="21" t="s">
        <v>58</v>
      </c>
      <c r="C41" s="19" t="s">
        <v>59</v>
      </c>
      <c r="D41" s="15">
        <v>17200</v>
      </c>
      <c r="E41" s="15">
        <f>D41*12</f>
        <v>206400</v>
      </c>
    </row>
    <row r="42" spans="1:5" ht="73.5" customHeight="1">
      <c r="A42" s="12" t="s">
        <v>14</v>
      </c>
      <c r="B42" s="13" t="s">
        <v>60</v>
      </c>
      <c r="C42" s="14" t="s">
        <v>61</v>
      </c>
      <c r="D42" s="15">
        <v>4326.42</v>
      </c>
      <c r="E42" s="15">
        <f>D42*12</f>
        <v>51917.04</v>
      </c>
    </row>
    <row r="43" spans="1:5" ht="12.75">
      <c r="A43" s="12" t="s">
        <v>16</v>
      </c>
      <c r="B43" s="13" t="s">
        <v>62</v>
      </c>
      <c r="C43" s="14" t="s">
        <v>63</v>
      </c>
      <c r="D43" s="15">
        <v>2701</v>
      </c>
      <c r="E43" s="15">
        <f>D43*12</f>
        <v>32412</v>
      </c>
    </row>
    <row r="44" spans="1:5" ht="12.75">
      <c r="A44" s="12" t="s">
        <v>19</v>
      </c>
      <c r="B44" s="13" t="s">
        <v>64</v>
      </c>
      <c r="C44" s="14" t="s">
        <v>65</v>
      </c>
      <c r="D44" s="15">
        <v>1500</v>
      </c>
      <c r="E44" s="15">
        <f>D44*12</f>
        <v>18000</v>
      </c>
    </row>
    <row r="45" spans="1:5" ht="12.75">
      <c r="A45" s="12" t="s">
        <v>22</v>
      </c>
      <c r="B45" s="13" t="s">
        <v>66</v>
      </c>
      <c r="C45" s="24" t="s">
        <v>67</v>
      </c>
      <c r="D45" s="15">
        <v>2016.33</v>
      </c>
      <c r="E45" s="15">
        <v>24196</v>
      </c>
    </row>
    <row r="46" spans="1:5" ht="12.75">
      <c r="A46" s="12" t="s">
        <v>24</v>
      </c>
      <c r="B46" s="13" t="s">
        <v>68</v>
      </c>
      <c r="C46" s="14" t="s">
        <v>69</v>
      </c>
      <c r="D46" s="15">
        <v>3500</v>
      </c>
      <c r="E46" s="15">
        <f>D46*12</f>
        <v>42000</v>
      </c>
    </row>
    <row r="47" spans="1:5" ht="12.75">
      <c r="A47" s="12" t="s">
        <v>26</v>
      </c>
      <c r="B47" s="13" t="s">
        <v>70</v>
      </c>
      <c r="C47" s="14" t="s">
        <v>71</v>
      </c>
      <c r="D47" s="15">
        <v>1300</v>
      </c>
      <c r="E47" s="15">
        <f>D47*12</f>
        <v>15600</v>
      </c>
    </row>
    <row r="48" spans="1:5" ht="12.75">
      <c r="A48" s="12" t="s">
        <v>28</v>
      </c>
      <c r="B48" s="13" t="s">
        <v>72</v>
      </c>
      <c r="C48" s="14" t="s">
        <v>73</v>
      </c>
      <c r="D48" s="15">
        <v>750</v>
      </c>
      <c r="E48" s="15">
        <f>D48*12</f>
        <v>9000</v>
      </c>
    </row>
    <row r="49" spans="1:5" ht="12.75">
      <c r="A49" s="12" t="s">
        <v>30</v>
      </c>
      <c r="B49" s="21" t="s">
        <v>74</v>
      </c>
      <c r="C49" s="19" t="s">
        <v>75</v>
      </c>
      <c r="D49" s="15">
        <v>90628</v>
      </c>
      <c r="E49" s="15">
        <f>D49*12</f>
        <v>1087536</v>
      </c>
    </row>
    <row r="50" spans="1:5" ht="12.75">
      <c r="A50" s="12" t="s">
        <v>32</v>
      </c>
      <c r="B50" s="21" t="s">
        <v>76</v>
      </c>
      <c r="C50" s="19" t="s">
        <v>77</v>
      </c>
      <c r="D50" s="15">
        <v>450</v>
      </c>
      <c r="E50" s="15">
        <f>D50*12</f>
        <v>5400</v>
      </c>
    </row>
    <row r="51" spans="1:5" ht="12.75">
      <c r="A51" s="12" t="s">
        <v>34</v>
      </c>
      <c r="B51" s="21" t="s">
        <v>78</v>
      </c>
      <c r="C51" s="19" t="s">
        <v>79</v>
      </c>
      <c r="D51" s="15">
        <v>60000</v>
      </c>
      <c r="E51" s="15">
        <f>D51*12</f>
        <v>720000</v>
      </c>
    </row>
    <row r="52" spans="1:5" ht="12.75">
      <c r="A52" s="12" t="s">
        <v>80</v>
      </c>
      <c r="B52" s="19" t="s">
        <v>1</v>
      </c>
      <c r="C52" s="19" t="s">
        <v>81</v>
      </c>
      <c r="D52" s="19" t="s">
        <v>1</v>
      </c>
      <c r="E52" s="15">
        <v>1000</v>
      </c>
    </row>
    <row r="53" spans="1:5" ht="12.75">
      <c r="A53" s="12" t="s">
        <v>82</v>
      </c>
      <c r="B53" s="21" t="s">
        <v>83</v>
      </c>
      <c r="C53" s="19" t="s">
        <v>84</v>
      </c>
      <c r="D53" s="15">
        <v>240</v>
      </c>
      <c r="E53" s="15">
        <f>D53*12</f>
        <v>2880</v>
      </c>
    </row>
    <row r="54" spans="1:5" ht="30.75" customHeight="1">
      <c r="A54" s="49"/>
      <c r="B54" s="50"/>
      <c r="C54" s="51" t="s">
        <v>85</v>
      </c>
      <c r="D54" s="52">
        <f>SUM(D34:D53)</f>
        <v>259664.86</v>
      </c>
      <c r="E54" s="53">
        <f>SUM(E38:E53)</f>
        <v>2437058.36</v>
      </c>
    </row>
    <row r="55" spans="1:5" ht="27.75" customHeight="1">
      <c r="A55" s="35" t="s">
        <v>86</v>
      </c>
      <c r="B55" s="35"/>
      <c r="C55" s="35"/>
      <c r="D55" s="35"/>
      <c r="E55" s="35"/>
    </row>
    <row r="56" spans="1:5" ht="12.75">
      <c r="A56" s="12" t="s">
        <v>9</v>
      </c>
      <c r="B56" s="21" t="s">
        <v>87</v>
      </c>
      <c r="C56" s="19" t="s">
        <v>88</v>
      </c>
      <c r="D56" s="15">
        <v>202367.45</v>
      </c>
      <c r="E56" s="15">
        <f>D56*12</f>
        <v>2428409.4000000004</v>
      </c>
    </row>
    <row r="57" spans="1:5" ht="12.75">
      <c r="A57" s="12" t="s">
        <v>12</v>
      </c>
      <c r="B57" s="21" t="s">
        <v>89</v>
      </c>
      <c r="C57" s="14" t="s">
        <v>90</v>
      </c>
      <c r="D57" s="15">
        <v>24043.9</v>
      </c>
      <c r="E57" s="15">
        <f>D57*12</f>
        <v>288526.80000000005</v>
      </c>
    </row>
    <row r="58" spans="1:5" ht="12.75">
      <c r="A58" s="12" t="s">
        <v>14</v>
      </c>
      <c r="B58" s="21" t="s">
        <v>91</v>
      </c>
      <c r="C58" s="19" t="s">
        <v>35</v>
      </c>
      <c r="D58" s="15">
        <v>12306.11</v>
      </c>
      <c r="E58" s="15">
        <f>D58*12</f>
        <v>147673.32</v>
      </c>
    </row>
    <row r="59" spans="1:5" ht="65.25" customHeight="1">
      <c r="A59" s="32"/>
      <c r="B59" s="54"/>
      <c r="C59" s="55" t="s">
        <v>92</v>
      </c>
      <c r="D59" s="52">
        <f>SUM(D39:D58)</f>
        <v>701387.18</v>
      </c>
      <c r="E59" s="53">
        <f>SUM(E56:E58)</f>
        <v>2864609.5200000005</v>
      </c>
    </row>
    <row r="60" spans="1:5" ht="65.25" customHeight="1">
      <c r="A60" s="32"/>
      <c r="B60" s="54"/>
      <c r="C60" s="55" t="s">
        <v>93</v>
      </c>
      <c r="D60" s="52">
        <f>D35+D59</f>
        <v>756047.18</v>
      </c>
      <c r="E60" s="56">
        <f>E35+E54+E59</f>
        <v>5977587.880000001</v>
      </c>
    </row>
    <row r="61" spans="1:5" ht="33" customHeight="1">
      <c r="A61" s="57" t="s">
        <v>94</v>
      </c>
      <c r="B61" s="57"/>
      <c r="C61" s="57"/>
      <c r="D61" s="57"/>
      <c r="E61" s="57"/>
    </row>
    <row r="62" spans="1:5" ht="12.75">
      <c r="A62" s="12" t="s">
        <v>9</v>
      </c>
      <c r="B62" s="14" t="s">
        <v>95</v>
      </c>
      <c r="C62" s="58"/>
      <c r="D62" s="17" t="s">
        <v>1</v>
      </c>
      <c r="E62" s="17">
        <v>97342</v>
      </c>
    </row>
    <row r="63" spans="1:5" ht="12.75">
      <c r="A63" s="12" t="s">
        <v>12</v>
      </c>
      <c r="B63" s="14" t="s">
        <v>96</v>
      </c>
      <c r="C63" s="58"/>
      <c r="D63" s="17"/>
      <c r="E63" s="17">
        <v>206135</v>
      </c>
    </row>
    <row r="64" spans="1:5" ht="12.75">
      <c r="A64" s="12" t="s">
        <v>14</v>
      </c>
      <c r="B64" s="14" t="s">
        <v>97</v>
      </c>
      <c r="C64" s="58"/>
      <c r="D64" s="17"/>
      <c r="E64" s="17">
        <v>60000</v>
      </c>
    </row>
    <row r="65" spans="1:5" ht="12.75">
      <c r="A65" s="12" t="s">
        <v>16</v>
      </c>
      <c r="B65" s="14" t="s">
        <v>98</v>
      </c>
      <c r="C65" s="58"/>
      <c r="D65" s="17"/>
      <c r="E65" s="17">
        <v>200000</v>
      </c>
    </row>
    <row r="66" spans="1:5" ht="12.75">
      <c r="A66" s="12" t="s">
        <v>19</v>
      </c>
      <c r="B66" s="14" t="s">
        <v>99</v>
      </c>
      <c r="C66" s="58"/>
      <c r="D66" s="17"/>
      <c r="E66" s="17">
        <v>100000</v>
      </c>
    </row>
    <row r="69" spans="2:5" ht="12.75">
      <c r="B69" s="5" t="s">
        <v>100</v>
      </c>
      <c r="D69" s="5" t="s">
        <v>1</v>
      </c>
      <c r="E69" s="5" t="s">
        <v>101</v>
      </c>
    </row>
  </sheetData>
  <sheetProtection selectLockedCells="1" selectUnlockedCells="1"/>
  <mergeCells count="6">
    <mergeCell ref="D5:E5"/>
    <mergeCell ref="D24:E24"/>
    <mergeCell ref="A26:E26"/>
    <mergeCell ref="A37:E37"/>
    <mergeCell ref="A55:E55"/>
    <mergeCell ref="A61:E61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Локастов</cp:lastModifiedBy>
  <cp:lastPrinted>2012-02-15T07:59:33Z</cp:lastPrinted>
  <dcterms:created xsi:type="dcterms:W3CDTF">2011-12-23T08:08:25Z</dcterms:created>
  <dcterms:modified xsi:type="dcterms:W3CDTF">2012-04-20T12:50:27Z</dcterms:modified>
  <cp:category/>
  <cp:version/>
  <cp:contentType/>
  <cp:contentStatus/>
  <cp:revision>67</cp:revision>
</cp:coreProperties>
</file>